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O:\Research and Business Analytics Divison\projects\Stat Digest\Sections\Economic Factors\"/>
    </mc:Choice>
  </mc:AlternateContent>
  <bookViews>
    <workbookView xWindow="0" yWindow="0" windowWidth="12396" windowHeight="8568"/>
  </bookViews>
  <sheets>
    <sheet name="airport traffic" sheetId="1" r:id="rId1"/>
  </sheets>
  <definedNames>
    <definedName name="_xlnm.Print_Area" localSheetId="0">'airport traffic'!$A$1:$E$44</definedName>
    <definedName name="_xlnm.Print_Titles" localSheetId="0">'airport traffic'!$2:$6</definedName>
    <definedName name="TABLE" localSheetId="0">'airport traffic'!$B$6:$F$68</definedName>
  </definedNames>
  <calcPr calcId="162913"/>
</workbook>
</file>

<file path=xl/calcChain.xml><?xml version="1.0" encoding="utf-8"?>
<calcChain xmlns="http://schemas.openxmlformats.org/spreadsheetml/2006/main">
  <c r="E31" i="1" l="1"/>
  <c r="E32" i="1"/>
  <c r="D32" i="1"/>
  <c r="D31" i="1" l="1"/>
  <c r="E30" i="1" l="1"/>
  <c r="E29" i="1"/>
  <c r="D30" i="1"/>
  <c r="D29" i="1" l="1"/>
  <c r="D28" i="1"/>
  <c r="D8" i="1" l="1"/>
  <c r="D9" i="1"/>
  <c r="D10" i="1"/>
  <c r="E10" i="1" s="1"/>
  <c r="D11" i="1"/>
  <c r="D12" i="1"/>
  <c r="D13" i="1"/>
  <c r="D14" i="1"/>
  <c r="D15" i="1"/>
  <c r="D16" i="1"/>
  <c r="D17" i="1"/>
  <c r="D18" i="1"/>
  <c r="E18" i="1" s="1"/>
  <c r="D19" i="1"/>
  <c r="D20" i="1"/>
  <c r="E20" i="1" s="1"/>
  <c r="D21" i="1"/>
  <c r="E21" i="1" s="1"/>
  <c r="D22" i="1"/>
  <c r="E22" i="1" s="1"/>
  <c r="D23" i="1"/>
  <c r="D24" i="1"/>
  <c r="D25" i="1"/>
  <c r="E25" i="1" s="1"/>
  <c r="D26" i="1"/>
  <c r="E27" i="1" s="1"/>
  <c r="D7" i="1"/>
  <c r="E14" i="1" l="1"/>
  <c r="E19" i="1"/>
  <c r="E17" i="1"/>
  <c r="E8" i="1"/>
  <c r="E26" i="1"/>
  <c r="E24" i="1"/>
  <c r="E13" i="1"/>
  <c r="E9" i="1"/>
  <c r="E15" i="1"/>
  <c r="E23" i="1"/>
</calcChain>
</file>

<file path=xl/sharedStrings.xml><?xml version="1.0" encoding="utf-8"?>
<sst xmlns="http://schemas.openxmlformats.org/spreadsheetml/2006/main" count="16" uniqueCount="15">
  <si>
    <t>Year</t>
  </si>
  <si>
    <t>Economic Factors</t>
  </si>
  <si>
    <t>Percent Change from Previous Year</t>
  </si>
  <si>
    <t>Air Freight</t>
  </si>
  <si>
    <t>Total Air Freight at TLH</t>
  </si>
  <si>
    <t>Air Freight Originating from TLH</t>
  </si>
  <si>
    <t>Air Freight Destined for TLH</t>
  </si>
  <si>
    <t>Air Freight Handled</t>
  </si>
  <si>
    <t>Source: US Department of Transportation, Bureau of Transportation Statistics</t>
  </si>
  <si>
    <t>—</t>
  </si>
  <si>
    <t>Note: Air Freight in millions of pounds.</t>
  </si>
  <si>
    <t>~0%</t>
  </si>
  <si>
    <t>&lt;-1%</t>
  </si>
  <si>
    <t>&lt;1%</t>
  </si>
  <si>
    <t>In 2025, 8.7M pounds of air freight orginated from Tallahassee International Airport, with 86% destined for Memphis, TN. That year, 11.0M pounds of inbound air freight arrived at TLH, with 90% originating from Memphis, TN.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</si>
</sst>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0.0%"/>
    <numFmt numFmtId="165" formatCode="#,##0.0"/>
    <numFmt numFmtId="166" formatCode="0.0"/>
  </numFmts>
  <fonts count="17">
    <font>
      <sz val="9"/>
      <name val="Verdana"/>
      <family val="2"/>
    </font>
    <font>
      <sz val="10"/>
      <name val="Arial"/>
      <family val="2"/>
    </font>
    <font>
      <sz val="10"/>
      <name val="Geneva"/>
    </font>
    <font>
      <b/>
      <sz val="16"/>
      <name val="Arial"/>
      <family val="2"/>
    </font>
    <font>
      <sz val="16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i/>
      <sz val="10"/>
      <name val="Arial"/>
      <family val="2"/>
    </font>
    <font>
      <b/>
      <sz val="9"/>
      <name val="Verdana"/>
      <family val="2"/>
    </font>
    <font>
      <sz val="8"/>
      <name val="Verdana"/>
      <family val="2"/>
    </font>
    <font>
      <b/>
      <i/>
      <sz val="14"/>
      <name val="Arial"/>
      <family val="2"/>
    </font>
    <font>
      <i/>
      <sz val="9"/>
      <name val="Verdana"/>
      <family val="2"/>
    </font>
    <font>
      <sz val="9"/>
      <name val="Verdana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9"/>
      <color theme="0"/>
      <name val="Verdana"/>
      <family val="2"/>
    </font>
  </fonts>
  <fills count="5">
    <fill>
      <patternFill patternType="none"/>
    </fill>
    <fill>
      <patternFill patternType="gray125"/>
    </fill>
    <fill>
      <patternFill patternType="gray0625">
        <fgColor indexed="13"/>
      </patternFill>
    </fill>
    <fill>
      <patternFill patternType="solid">
        <fgColor rgb="FF1FAAAC"/>
        <bgColor indexed="64"/>
      </patternFill>
    </fill>
    <fill>
      <patternFill patternType="solid">
        <fgColor rgb="FFFCBD4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9">
    <xf numFmtId="0" fontId="0" fillId="0" borderId="0"/>
    <xf numFmtId="0" fontId="2" fillId="0" borderId="0"/>
    <xf numFmtId="9" fontId="1" fillId="0" borderId="0" applyFont="0" applyFill="0" applyBorder="0" applyAlignment="0" applyProtection="0"/>
    <xf numFmtId="0" fontId="1" fillId="0" borderId="0"/>
    <xf numFmtId="0" fontId="14" fillId="0" borderId="0"/>
    <xf numFmtId="43" fontId="14" fillId="0" borderId="0" applyFont="0" applyFill="0" applyBorder="0" applyAlignment="0" applyProtection="0"/>
    <xf numFmtId="0" fontId="15" fillId="0" borderId="0"/>
    <xf numFmtId="43" fontId="1" fillId="0" borderId="0" applyFont="0" applyFill="0" applyBorder="0" applyAlignment="0" applyProtection="0"/>
    <xf numFmtId="0" fontId="1" fillId="2" borderId="0" applyNumberFormat="0" applyFont="0" applyBorder="0" applyAlignment="0" applyProtection="0"/>
  </cellStyleXfs>
  <cellXfs count="62">
    <xf numFmtId="0" fontId="0" fillId="0" borderId="0" xfId="0"/>
    <xf numFmtId="0" fontId="5" fillId="0" borderId="0" xfId="0" applyFont="1" applyFill="1" applyBorder="1" applyAlignment="1"/>
    <xf numFmtId="0" fontId="4" fillId="0" borderId="0" xfId="0" applyFont="1" applyFill="1" applyBorder="1" applyAlignment="1"/>
    <xf numFmtId="0" fontId="7" fillId="0" borderId="0" xfId="0" applyFont="1" applyFill="1" applyBorder="1" applyAlignment="1"/>
    <xf numFmtId="164" fontId="5" fillId="0" borderId="0" xfId="2" applyNumberFormat="1" applyFont="1" applyFill="1" applyBorder="1" applyAlignment="1"/>
    <xf numFmtId="164" fontId="5" fillId="0" borderId="0" xfId="0" applyNumberFormat="1" applyFont="1" applyFill="1" applyBorder="1" applyAlignment="1">
      <alignment horizontal="right"/>
    </xf>
    <xf numFmtId="164" fontId="5" fillId="0" borderId="0" xfId="2" applyNumberFormat="1" applyFont="1" applyFill="1" applyBorder="1" applyAlignment="1">
      <alignment horizontal="right"/>
    </xf>
    <xf numFmtId="3" fontId="5" fillId="0" borderId="0" xfId="0" applyNumberFormat="1" applyFont="1" applyFill="1" applyBorder="1" applyAlignment="1">
      <alignment horizontal="right"/>
    </xf>
    <xf numFmtId="0" fontId="5" fillId="0" borderId="0" xfId="1" applyFont="1" applyFill="1"/>
    <xf numFmtId="164" fontId="5" fillId="0" borderId="0" xfId="1" applyNumberFormat="1" applyFont="1" applyFill="1"/>
    <xf numFmtId="0" fontId="5" fillId="0" borderId="0" xfId="1" applyFont="1" applyFill="1" applyAlignment="1">
      <alignment horizontal="center"/>
    </xf>
    <xf numFmtId="3" fontId="5" fillId="0" borderId="0" xfId="1" applyNumberFormat="1" applyFont="1" applyFill="1"/>
    <xf numFmtId="0" fontId="8" fillId="0" borderId="0" xfId="0" applyFont="1" applyFill="1" applyAlignment="1"/>
    <xf numFmtId="3" fontId="5" fillId="0" borderId="0" xfId="0" applyNumberFormat="1" applyFont="1" applyFill="1" applyBorder="1" applyAlignment="1"/>
    <xf numFmtId="0" fontId="5" fillId="0" borderId="0" xfId="0" applyFont="1" applyFill="1" applyBorder="1" applyAlignment="1">
      <alignment wrapText="1"/>
    </xf>
    <xf numFmtId="0" fontId="8" fillId="0" borderId="0" xfId="0" applyFont="1" applyFill="1"/>
    <xf numFmtId="164" fontId="3" fillId="0" borderId="0" xfId="2" applyNumberFormat="1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11" fillId="0" borderId="0" xfId="0" applyFont="1"/>
    <xf numFmtId="0" fontId="0" fillId="0" borderId="0" xfId="0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center"/>
    </xf>
    <xf numFmtId="0" fontId="12" fillId="0" borderId="0" xfId="3" applyFont="1" applyBorder="1" applyAlignment="1">
      <alignment horizontal="left" vertical="top" wrapText="1"/>
    </xf>
    <xf numFmtId="0" fontId="0" fillId="0" borderId="0" xfId="0" applyAlignment="1">
      <alignment horizontal="right"/>
    </xf>
    <xf numFmtId="0" fontId="6" fillId="0" borderId="0" xfId="0" applyFont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left" vertical="top" wrapText="1"/>
    </xf>
    <xf numFmtId="0" fontId="12" fillId="0" borderId="0" xfId="3" applyFont="1" applyBorder="1" applyAlignment="1">
      <alignment horizontal="left" vertical="center"/>
    </xf>
    <xf numFmtId="0" fontId="9" fillId="0" borderId="0" xfId="3" applyFont="1" applyBorder="1" applyAlignment="1">
      <alignment horizontal="center"/>
    </xf>
    <xf numFmtId="0" fontId="9" fillId="0" borderId="0" xfId="3" applyFont="1" applyBorder="1"/>
    <xf numFmtId="0" fontId="13" fillId="0" borderId="0" xfId="3" applyFont="1" applyFill="1" applyBorder="1"/>
    <xf numFmtId="3" fontId="13" fillId="0" borderId="0" xfId="3" applyNumberFormat="1" applyFont="1" applyBorder="1" applyAlignment="1">
      <alignment horizontal="center"/>
    </xf>
    <xf numFmtId="0" fontId="0" fillId="0" borderId="0" xfId="0" applyBorder="1" applyAlignment="1">
      <alignment horizontal="center" vertical="center" wrapText="1"/>
    </xf>
    <xf numFmtId="3" fontId="0" fillId="0" borderId="0" xfId="0" applyNumberFormat="1" applyBorder="1"/>
    <xf numFmtId="0" fontId="10" fillId="0" borderId="0" xfId="3" applyFont="1" applyBorder="1" applyAlignment="1">
      <alignment horizontal="left" vertical="top" wrapText="1"/>
    </xf>
    <xf numFmtId="0" fontId="9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64" fontId="0" fillId="0" borderId="0" xfId="0" applyNumberFormat="1"/>
    <xf numFmtId="0" fontId="0" fillId="0" borderId="0" xfId="0"/>
    <xf numFmtId="0" fontId="0" fillId="0" borderId="1" xfId="0" applyBorder="1" applyAlignment="1">
      <alignment horizontal="center"/>
    </xf>
    <xf numFmtId="0" fontId="12" fillId="0" borderId="0" xfId="0" applyFont="1" applyFill="1" applyBorder="1" applyAlignment="1">
      <alignment horizontal="left" vertical="center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65" fontId="13" fillId="0" borderId="1" xfId="3" applyNumberFormat="1" applyFont="1" applyBorder="1" applyAlignment="1">
      <alignment horizontal="center"/>
    </xf>
    <xf numFmtId="9" fontId="0" fillId="0" borderId="1" xfId="0" applyNumberFormat="1" applyBorder="1" applyAlignment="1">
      <alignment horizontal="center" vertical="center" wrapText="1"/>
    </xf>
    <xf numFmtId="0" fontId="0" fillId="0" borderId="0" xfId="0" applyFont="1" applyFill="1" applyBorder="1" applyAlignment="1"/>
    <xf numFmtId="0" fontId="9" fillId="4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 wrapText="1"/>
    </xf>
    <xf numFmtId="166" fontId="0" fillId="0" borderId="1" xfId="0" applyNumberFormat="1" applyBorder="1" applyAlignment="1">
      <alignment horizontal="center" vertical="center" wrapText="1"/>
    </xf>
    <xf numFmtId="164" fontId="0" fillId="0" borderId="0" xfId="0" applyNumberFormat="1" applyBorder="1" applyAlignment="1">
      <alignment horizontal="center" vertical="center"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66" fontId="13" fillId="0" borderId="1" xfId="3" applyNumberFormat="1" applyFont="1" applyBorder="1" applyAlignment="1">
      <alignment horizontal="center"/>
    </xf>
    <xf numFmtId="0" fontId="0" fillId="0" borderId="0" xfId="0"/>
    <xf numFmtId="0" fontId="5" fillId="0" borderId="0" xfId="0" applyFont="1" applyFill="1" applyBorder="1" applyAlignment="1">
      <alignment horizontal="center"/>
    </xf>
    <xf numFmtId="0" fontId="8" fillId="0" borderId="0" xfId="0" applyFont="1" applyFill="1" applyAlignment="1">
      <alignment horizontal="left" wrapText="1"/>
    </xf>
    <xf numFmtId="0" fontId="10" fillId="0" borderId="2" xfId="0" applyFont="1" applyFill="1" applyBorder="1" applyAlignment="1">
      <alignment horizontal="left" vertical="top" wrapText="1"/>
    </xf>
  </cellXfs>
  <cellStyles count="9">
    <cellStyle name="Comma 2" xfId="5"/>
    <cellStyle name="Comma 3" xfId="7"/>
    <cellStyle name="Normal" xfId="0" builtinId="0" customBuiltin="1"/>
    <cellStyle name="Normal 2" xfId="3"/>
    <cellStyle name="Normal 2 2" xfId="6"/>
    <cellStyle name="Normal 3" xfId="4"/>
    <cellStyle name="Normal_Pub School Enroll" xfId="1"/>
    <cellStyle name="Percent" xfId="2" builtinId="5"/>
    <cellStyle name="shaded" xfId="8"/>
  </cellStyles>
  <dxfs count="0"/>
  <tableStyles count="0" defaultTableStyle="TableStyleMedium9" defaultPivotStyle="PivotStyleLight16"/>
  <colors>
    <mruColors>
      <color rgb="FFFCBD41"/>
      <color rgb="FF1FAAA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en-US" sz="1200">
                <a:latin typeface="+mn-lt"/>
              </a:rPr>
              <a:t>Air</a:t>
            </a:r>
            <a:r>
              <a:rPr lang="en-US" sz="1200" baseline="0">
                <a:latin typeface="+mn-lt"/>
              </a:rPr>
              <a:t> Freight </a:t>
            </a:r>
            <a:r>
              <a:rPr lang="en-US" sz="1200">
                <a:latin typeface="+mn-lt"/>
              </a:rPr>
              <a:t>at Tallahassee International</a:t>
            </a:r>
            <a:r>
              <a:rPr lang="en-US" sz="1200" baseline="0">
                <a:latin typeface="+mn-lt"/>
              </a:rPr>
              <a:t> Airport</a:t>
            </a:r>
            <a:endParaRPr lang="en-US" sz="1200">
              <a:latin typeface="+mn-lt"/>
            </a:endParaRPr>
          </a:p>
        </c:rich>
      </c:tx>
      <c:layout>
        <c:manualLayout>
          <c:xMode val="edge"/>
          <c:yMode val="edge"/>
          <c:x val="0.26412803800791806"/>
          <c:y val="1.026715766993004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8356086531731987E-2"/>
          <c:y val="0.10013378858616125"/>
          <c:w val="0.88345667361862679"/>
          <c:h val="0.75766541030712398"/>
        </c:manualLayout>
      </c:layout>
      <c:lineChart>
        <c:grouping val="standard"/>
        <c:varyColors val="0"/>
        <c:ser>
          <c:idx val="1"/>
          <c:order val="0"/>
          <c:tx>
            <c:strRef>
              <c:f>'airport traffic'!$B$6</c:f>
              <c:strCache>
                <c:ptCount val="1"/>
                <c:pt idx="0">
                  <c:v>Air Freight Originating from TLH</c:v>
                </c:pt>
              </c:strCache>
            </c:strRef>
          </c:tx>
          <c:spPr>
            <a:ln>
              <a:solidFill>
                <a:srgbClr val="1FAAAC"/>
              </a:solidFill>
            </a:ln>
          </c:spPr>
          <c:marker>
            <c:symbol val="none"/>
          </c:marker>
          <c:cat>
            <c:numRef>
              <c:f>'airport traffic'!$A$7:$A$32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'airport traffic'!$B$7:$B$32</c:f>
              <c:numCache>
                <c:formatCode>General</c:formatCode>
                <c:ptCount val="26"/>
                <c:pt idx="0">
                  <c:v>1.3</c:v>
                </c:pt>
                <c:pt idx="1">
                  <c:v>3.1</c:v>
                </c:pt>
                <c:pt idx="2">
                  <c:v>8.4</c:v>
                </c:pt>
                <c:pt idx="3">
                  <c:v>10.1</c:v>
                </c:pt>
                <c:pt idx="4">
                  <c:v>10.3</c:v>
                </c:pt>
                <c:pt idx="5">
                  <c:v>10.1</c:v>
                </c:pt>
                <c:pt idx="6">
                  <c:v>10.3</c:v>
                </c:pt>
                <c:pt idx="7">
                  <c:v>10.1</c:v>
                </c:pt>
                <c:pt idx="8">
                  <c:v>9.5</c:v>
                </c:pt>
                <c:pt idx="9" formatCode="#,##0.0">
                  <c:v>9.4</c:v>
                </c:pt>
                <c:pt idx="10" formatCode="#,##0.0">
                  <c:v>9.5</c:v>
                </c:pt>
                <c:pt idx="11" formatCode="#,##0.0">
                  <c:v>9.6</c:v>
                </c:pt>
                <c:pt idx="12" formatCode="#,##0.0">
                  <c:v>9.1999999999999993</c:v>
                </c:pt>
                <c:pt idx="13" formatCode="#,##0.0">
                  <c:v>8.8000000000000007</c:v>
                </c:pt>
                <c:pt idx="14" formatCode="#,##0.0">
                  <c:v>9</c:v>
                </c:pt>
                <c:pt idx="15" formatCode="#,##0.0">
                  <c:v>8.5</c:v>
                </c:pt>
                <c:pt idx="16" formatCode="#,##0.0">
                  <c:v>8.6</c:v>
                </c:pt>
                <c:pt idx="17" formatCode="#,##0.0">
                  <c:v>8.3000000000000007</c:v>
                </c:pt>
                <c:pt idx="18" formatCode="#,##0.0">
                  <c:v>9.5</c:v>
                </c:pt>
                <c:pt idx="19" formatCode="#,##0.0">
                  <c:v>10.5</c:v>
                </c:pt>
                <c:pt idx="20" formatCode="#,##0.0">
                  <c:v>9.4</c:v>
                </c:pt>
                <c:pt idx="21" formatCode="#,##0.0">
                  <c:v>9.1999999999999993</c:v>
                </c:pt>
                <c:pt idx="22" formatCode="#,##0.0">
                  <c:v>8.1999999999999993</c:v>
                </c:pt>
                <c:pt idx="23" formatCode="#,##0.0">
                  <c:v>7.7</c:v>
                </c:pt>
                <c:pt idx="24" formatCode="#,##0.0">
                  <c:v>8</c:v>
                </c:pt>
                <c:pt idx="25" formatCode="#,##0.0">
                  <c:v>8.6999999999999993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B72E-4660-A6C4-3AC793691A57}"/>
            </c:ext>
          </c:extLst>
        </c:ser>
        <c:ser>
          <c:idx val="2"/>
          <c:order val="1"/>
          <c:tx>
            <c:strRef>
              <c:f>'airport traffic'!$C$6</c:f>
              <c:strCache>
                <c:ptCount val="1"/>
                <c:pt idx="0">
                  <c:v>Air Freight Destined for TLH</c:v>
                </c:pt>
              </c:strCache>
            </c:strRef>
          </c:tx>
          <c:spPr>
            <a:ln>
              <a:solidFill>
                <a:srgbClr val="FCBD41"/>
              </a:solidFill>
            </a:ln>
          </c:spPr>
          <c:marker>
            <c:symbol val="none"/>
          </c:marker>
          <c:cat>
            <c:numRef>
              <c:f>'airport traffic'!$A$7:$A$32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'airport traffic'!$C$7:$C$32</c:f>
              <c:numCache>
                <c:formatCode>0.0</c:formatCode>
                <c:ptCount val="26"/>
                <c:pt idx="0">
                  <c:v>1.6</c:v>
                </c:pt>
                <c:pt idx="1">
                  <c:v>1.5</c:v>
                </c:pt>
                <c:pt idx="2">
                  <c:v>5.0999999999999996</c:v>
                </c:pt>
                <c:pt idx="3">
                  <c:v>12.3</c:v>
                </c:pt>
                <c:pt idx="4">
                  <c:v>12</c:v>
                </c:pt>
                <c:pt idx="5">
                  <c:v>12.1</c:v>
                </c:pt>
                <c:pt idx="6">
                  <c:v>12.8</c:v>
                </c:pt>
                <c:pt idx="7">
                  <c:v>12.1</c:v>
                </c:pt>
                <c:pt idx="8">
                  <c:v>10.5</c:v>
                </c:pt>
                <c:pt idx="9">
                  <c:v>10.6</c:v>
                </c:pt>
                <c:pt idx="10">
                  <c:v>10.9</c:v>
                </c:pt>
                <c:pt idx="11">
                  <c:v>11.3</c:v>
                </c:pt>
                <c:pt idx="12">
                  <c:v>10.4</c:v>
                </c:pt>
                <c:pt idx="13">
                  <c:v>10.4</c:v>
                </c:pt>
                <c:pt idx="14">
                  <c:v>10.5</c:v>
                </c:pt>
                <c:pt idx="15">
                  <c:v>10.4</c:v>
                </c:pt>
                <c:pt idx="16">
                  <c:v>10.7</c:v>
                </c:pt>
                <c:pt idx="17">
                  <c:v>10.7</c:v>
                </c:pt>
                <c:pt idx="18">
                  <c:v>12.1</c:v>
                </c:pt>
                <c:pt idx="19">
                  <c:v>17.399999999999999</c:v>
                </c:pt>
                <c:pt idx="20">
                  <c:v>11.2</c:v>
                </c:pt>
                <c:pt idx="21">
                  <c:v>11.5</c:v>
                </c:pt>
                <c:pt idx="22">
                  <c:v>11.3</c:v>
                </c:pt>
                <c:pt idx="23">
                  <c:v>11.1</c:v>
                </c:pt>
                <c:pt idx="24">
                  <c:v>11.2</c:v>
                </c:pt>
                <c:pt idx="25">
                  <c:v>11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B72E-4660-A6C4-3AC793691A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5962376"/>
        <c:axId val="245962768"/>
      </c:lineChart>
      <c:catAx>
        <c:axId val="245962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245962768"/>
        <c:crosses val="autoZero"/>
        <c:auto val="1"/>
        <c:lblAlgn val="ctr"/>
        <c:lblOffset val="100"/>
        <c:noMultiLvlLbl val="0"/>
      </c:catAx>
      <c:valAx>
        <c:axId val="2459627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Freight (LB millions)</a:t>
                </a:r>
              </a:p>
            </c:rich>
          </c:tx>
          <c:layout>
            <c:manualLayout>
              <c:xMode val="edge"/>
              <c:yMode val="edge"/>
              <c:x val="1.900288193536958E-2"/>
              <c:y val="0.27885667259674607"/>
            </c:manualLayout>
          </c:layout>
          <c:overlay val="0"/>
        </c:title>
        <c:numFmt formatCode="#,##0" sourceLinked="0"/>
        <c:majorTickMark val="cross"/>
        <c:minorTickMark val="in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245962376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34503923355484334"/>
          <c:y val="0.6538490008447545"/>
          <c:w val="0.35682306530574298"/>
          <c:h val="0.21253457419006694"/>
        </c:manualLayout>
      </c:layout>
      <c:overlay val="0"/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252184</xdr:colOff>
      <xdr:row>0</xdr:row>
      <xdr:rowOff>20954</xdr:rowOff>
    </xdr:from>
    <xdr:to>
      <xdr:col>1</xdr:col>
      <xdr:colOff>913237</xdr:colOff>
      <xdr:row>2</xdr:row>
      <xdr:rowOff>160019</xdr:rowOff>
    </xdr:to>
    <xdr:pic>
      <xdr:nvPicPr>
        <xdr:cNvPr id="106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52184" y="211454"/>
          <a:ext cx="1544973" cy="6419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38100</xdr:colOff>
      <xdr:row>34</xdr:row>
      <xdr:rowOff>13335</xdr:rowOff>
    </xdr:from>
    <xdr:to>
      <xdr:col>4</xdr:col>
      <xdr:colOff>1219200</xdr:colOff>
      <xdr:row>43</xdr:row>
      <xdr:rowOff>68580</xdr:rowOff>
    </xdr:to>
    <xdr:graphicFrame macro="">
      <xdr:nvGraphicFramePr>
        <xdr:cNvPr id="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2"/>
  <sheetViews>
    <sheetView tabSelected="1" zoomScaleNormal="100" zoomScaleSheetLayoutView="100" workbookViewId="0">
      <selection activeCell="F31" sqref="F31"/>
    </sheetView>
  </sheetViews>
  <sheetFormatPr defaultColWidth="9" defaultRowHeight="15" customHeight="1"/>
  <cols>
    <col min="1" max="1" width="11.59765625" style="1" customWidth="1"/>
    <col min="2" max="5" width="16.59765625" style="1" customWidth="1"/>
    <col min="6" max="6" width="13.59765625" style="4" customWidth="1"/>
    <col min="7" max="7" width="13.59765625" style="1" customWidth="1"/>
    <col min="8" max="8" width="10.3984375" style="1" customWidth="1"/>
    <col min="9" max="9" width="10" style="1" customWidth="1"/>
    <col min="10" max="10" width="9" style="1"/>
    <col min="11" max="11" width="17.09765625" style="1" customWidth="1"/>
    <col min="12" max="16384" width="9" style="1"/>
  </cols>
  <sheetData>
    <row r="1" spans="1:18" ht="20.100000000000001" customHeight="1">
      <c r="C1" s="18" t="s">
        <v>1</v>
      </c>
    </row>
    <row r="2" spans="1:18" ht="20.100000000000001" customHeight="1">
      <c r="A2" s="59"/>
      <c r="B2" s="59"/>
      <c r="C2" s="24" t="s">
        <v>3</v>
      </c>
      <c r="E2" s="16"/>
      <c r="F2" s="16"/>
    </row>
    <row r="3" spans="1:18" s="2" customFormat="1" ht="20.100000000000001" customHeight="1">
      <c r="A3" s="59"/>
      <c r="B3" s="59"/>
      <c r="C3" s="25" t="s">
        <v>4</v>
      </c>
      <c r="E3" s="16"/>
      <c r="F3" s="16"/>
    </row>
    <row r="4" spans="1:18" ht="15.6">
      <c r="A4" s="59"/>
      <c r="B4" s="59"/>
      <c r="E4" s="17"/>
      <c r="F4" s="17"/>
    </row>
    <row r="5" spans="1:18" ht="33" customHeight="1">
      <c r="A5" s="61" t="s">
        <v>14</v>
      </c>
      <c r="B5" s="61"/>
      <c r="C5" s="61"/>
      <c r="D5" s="61"/>
      <c r="E5" s="61"/>
      <c r="F5" s="34"/>
      <c r="G5" s="34"/>
      <c r="H5" s="26"/>
      <c r="I5" s="26"/>
    </row>
    <row r="6" spans="1:18" s="14" customFormat="1" ht="34.200000000000003">
      <c r="A6" s="35" t="s">
        <v>0</v>
      </c>
      <c r="B6" s="50" t="s">
        <v>5</v>
      </c>
      <c r="C6" s="48" t="s">
        <v>6</v>
      </c>
      <c r="D6" s="49" t="s">
        <v>7</v>
      </c>
      <c r="E6" s="49" t="s">
        <v>2</v>
      </c>
      <c r="F6" s="32"/>
      <c r="G6" s="32"/>
      <c r="H6"/>
      <c r="I6"/>
      <c r="K6" s="29"/>
      <c r="L6" s="28"/>
      <c r="M6" s="28"/>
      <c r="N6" s="28"/>
      <c r="O6" s="28"/>
      <c r="P6" s="28"/>
      <c r="Q6" s="28"/>
      <c r="R6" s="28"/>
    </row>
    <row r="7" spans="1:18" s="14" customFormat="1" ht="13.8">
      <c r="A7" s="39">
        <v>2000</v>
      </c>
      <c r="B7" s="36">
        <v>1.3</v>
      </c>
      <c r="C7" s="51">
        <v>1.6</v>
      </c>
      <c r="D7" s="51">
        <f>B7+C7</f>
        <v>2.9000000000000004</v>
      </c>
      <c r="E7" s="36" t="s">
        <v>9</v>
      </c>
      <c r="F7" s="32"/>
      <c r="G7" s="32"/>
      <c r="H7" s="43"/>
      <c r="I7" s="43"/>
      <c r="K7" s="29"/>
      <c r="L7" s="28"/>
      <c r="M7" s="28"/>
      <c r="N7" s="28"/>
      <c r="O7" s="28"/>
      <c r="P7" s="28"/>
      <c r="Q7" s="28"/>
      <c r="R7" s="28"/>
    </row>
    <row r="8" spans="1:18" s="14" customFormat="1" ht="13.8">
      <c r="A8" s="39">
        <v>2001</v>
      </c>
      <c r="B8" s="36">
        <v>3.1</v>
      </c>
      <c r="C8" s="51">
        <v>1.5</v>
      </c>
      <c r="D8" s="51">
        <f t="shared" ref="D8:D26" si="0">B8+C8</f>
        <v>4.5999999999999996</v>
      </c>
      <c r="E8" s="46">
        <f>D8/D7-1</f>
        <v>0.58620689655172376</v>
      </c>
      <c r="F8" s="32"/>
      <c r="G8" s="32"/>
      <c r="H8" s="43"/>
      <c r="I8" s="43"/>
      <c r="K8" s="29"/>
      <c r="L8" s="28"/>
      <c r="M8" s="28"/>
      <c r="N8" s="28"/>
      <c r="O8" s="28"/>
      <c r="P8" s="28"/>
      <c r="Q8" s="28"/>
      <c r="R8" s="28"/>
    </row>
    <row r="9" spans="1:18" s="14" customFormat="1" ht="13.8">
      <c r="A9" s="39">
        <v>2002</v>
      </c>
      <c r="B9" s="36">
        <v>8.4</v>
      </c>
      <c r="C9" s="51">
        <v>5.0999999999999996</v>
      </c>
      <c r="D9" s="51">
        <f t="shared" si="0"/>
        <v>13.5</v>
      </c>
      <c r="E9" s="46">
        <f t="shared" ref="E9:E26" si="1">D9/D8-1</f>
        <v>1.9347826086956523</v>
      </c>
      <c r="F9" s="32"/>
      <c r="G9" s="32"/>
      <c r="H9" s="43"/>
      <c r="I9" s="43"/>
      <c r="K9" s="29"/>
      <c r="L9" s="28"/>
      <c r="M9" s="28"/>
      <c r="N9" s="28"/>
      <c r="O9" s="28"/>
      <c r="P9" s="28"/>
      <c r="Q9" s="28"/>
      <c r="R9" s="28"/>
    </row>
    <row r="10" spans="1:18" s="14" customFormat="1" ht="13.8">
      <c r="A10" s="39">
        <v>2003</v>
      </c>
      <c r="B10" s="36">
        <v>10.1</v>
      </c>
      <c r="C10" s="51">
        <v>12.3</v>
      </c>
      <c r="D10" s="51">
        <f t="shared" si="0"/>
        <v>22.4</v>
      </c>
      <c r="E10" s="46">
        <f t="shared" si="1"/>
        <v>0.65925925925925921</v>
      </c>
      <c r="F10" s="32"/>
      <c r="G10" s="52"/>
      <c r="H10" s="43"/>
      <c r="I10" s="43"/>
      <c r="K10" s="29"/>
      <c r="L10" s="28"/>
      <c r="M10" s="28"/>
      <c r="N10" s="28"/>
      <c r="O10" s="28"/>
      <c r="P10" s="28"/>
      <c r="Q10" s="28"/>
      <c r="R10" s="28"/>
    </row>
    <row r="11" spans="1:18" s="14" customFormat="1" ht="13.8">
      <c r="A11" s="39">
        <v>2004</v>
      </c>
      <c r="B11" s="36">
        <v>10.3</v>
      </c>
      <c r="C11" s="51">
        <v>12</v>
      </c>
      <c r="D11" s="51">
        <f t="shared" si="0"/>
        <v>22.3</v>
      </c>
      <c r="E11" s="46" t="s">
        <v>12</v>
      </c>
      <c r="F11" s="32"/>
      <c r="G11" s="52"/>
      <c r="H11" s="43"/>
      <c r="I11" s="43"/>
      <c r="K11" s="29"/>
      <c r="L11" s="28"/>
      <c r="M11" s="28"/>
      <c r="N11" s="28"/>
      <c r="O11" s="28"/>
      <c r="P11" s="28"/>
      <c r="Q11" s="28"/>
      <c r="R11" s="28"/>
    </row>
    <row r="12" spans="1:18" s="14" customFormat="1" ht="13.8">
      <c r="A12" s="39">
        <v>2005</v>
      </c>
      <c r="B12" s="36">
        <v>10.1</v>
      </c>
      <c r="C12" s="51">
        <v>12.1</v>
      </c>
      <c r="D12" s="51">
        <f t="shared" si="0"/>
        <v>22.2</v>
      </c>
      <c r="E12" s="46" t="s">
        <v>12</v>
      </c>
      <c r="F12" s="32"/>
      <c r="G12" s="52"/>
      <c r="H12" s="43"/>
      <c r="I12" s="43"/>
      <c r="K12" s="29"/>
      <c r="L12" s="28"/>
      <c r="M12" s="28"/>
      <c r="N12" s="28"/>
      <c r="O12" s="28"/>
      <c r="P12" s="28"/>
      <c r="Q12" s="28"/>
      <c r="R12" s="28"/>
    </row>
    <row r="13" spans="1:18" s="14" customFormat="1" ht="13.8">
      <c r="A13" s="39">
        <v>2006</v>
      </c>
      <c r="B13" s="36">
        <v>10.3</v>
      </c>
      <c r="C13" s="51">
        <v>12.8</v>
      </c>
      <c r="D13" s="51">
        <f t="shared" si="0"/>
        <v>23.1</v>
      </c>
      <c r="E13" s="46">
        <f t="shared" si="1"/>
        <v>4.0540540540540571E-2</v>
      </c>
      <c r="F13" s="32"/>
      <c r="G13" s="52"/>
      <c r="H13" s="43"/>
      <c r="I13" s="43"/>
      <c r="K13" s="29"/>
      <c r="L13" s="28"/>
      <c r="M13" s="28"/>
      <c r="N13" s="28"/>
      <c r="O13" s="28"/>
      <c r="P13" s="28"/>
      <c r="Q13" s="28"/>
      <c r="R13" s="28"/>
    </row>
    <row r="14" spans="1:18" s="14" customFormat="1" ht="13.8">
      <c r="A14" s="39">
        <v>2007</v>
      </c>
      <c r="B14" s="36">
        <v>10.1</v>
      </c>
      <c r="C14" s="51">
        <v>12.1</v>
      </c>
      <c r="D14" s="51">
        <f t="shared" si="0"/>
        <v>22.2</v>
      </c>
      <c r="E14" s="46">
        <f t="shared" si="1"/>
        <v>-3.8961038961039085E-2</v>
      </c>
      <c r="F14" s="32"/>
      <c r="G14" s="52"/>
      <c r="H14" s="43"/>
      <c r="I14" s="43"/>
      <c r="K14" s="29"/>
      <c r="L14" s="28"/>
      <c r="M14" s="28"/>
      <c r="N14" s="28"/>
      <c r="O14" s="28"/>
      <c r="P14" s="28"/>
      <c r="Q14" s="28"/>
      <c r="R14" s="28"/>
    </row>
    <row r="15" spans="1:18" s="14" customFormat="1" ht="13.8">
      <c r="A15" s="39">
        <v>2008</v>
      </c>
      <c r="B15" s="36">
        <v>9.5</v>
      </c>
      <c r="C15" s="51">
        <v>10.5</v>
      </c>
      <c r="D15" s="51">
        <f t="shared" si="0"/>
        <v>20</v>
      </c>
      <c r="E15" s="46">
        <f t="shared" si="1"/>
        <v>-9.9099099099099086E-2</v>
      </c>
      <c r="F15" s="32"/>
      <c r="G15" s="52"/>
      <c r="H15" s="43"/>
      <c r="I15" s="43"/>
      <c r="K15" s="29"/>
      <c r="L15" s="28"/>
      <c r="M15" s="28"/>
      <c r="N15" s="28"/>
      <c r="O15" s="28"/>
      <c r="P15" s="28"/>
      <c r="Q15" s="28"/>
      <c r="R15" s="28"/>
    </row>
    <row r="16" spans="1:18" ht="13.8">
      <c r="A16" s="39">
        <v>2009</v>
      </c>
      <c r="B16" s="45">
        <v>9.4</v>
      </c>
      <c r="C16" s="57">
        <v>10.6</v>
      </c>
      <c r="D16" s="51">
        <f t="shared" si="0"/>
        <v>20</v>
      </c>
      <c r="E16" s="46" t="s">
        <v>11</v>
      </c>
      <c r="F16" s="33"/>
      <c r="G16" s="52"/>
      <c r="H16"/>
      <c r="I16"/>
      <c r="K16" s="30"/>
      <c r="L16" s="31"/>
      <c r="M16" s="31"/>
      <c r="N16" s="31"/>
      <c r="O16" s="31"/>
      <c r="P16" s="31"/>
      <c r="Q16" s="31"/>
      <c r="R16" s="31"/>
    </row>
    <row r="17" spans="1:18" ht="15" customHeight="1">
      <c r="A17" s="39">
        <v>2010</v>
      </c>
      <c r="B17" s="45">
        <v>9.5</v>
      </c>
      <c r="C17" s="57">
        <v>10.9</v>
      </c>
      <c r="D17" s="51">
        <f t="shared" si="0"/>
        <v>20.399999999999999</v>
      </c>
      <c r="E17" s="46">
        <f t="shared" si="1"/>
        <v>2.0000000000000018E-2</v>
      </c>
      <c r="F17" s="33"/>
      <c r="G17" s="52"/>
      <c r="H17"/>
      <c r="I17"/>
      <c r="K17" s="30"/>
      <c r="L17" s="31"/>
      <c r="M17" s="31"/>
      <c r="N17" s="31"/>
      <c r="O17" s="31"/>
      <c r="P17" s="31"/>
      <c r="Q17" s="31"/>
      <c r="R17" s="31"/>
    </row>
    <row r="18" spans="1:18" ht="15" customHeight="1">
      <c r="A18" s="39">
        <v>2011</v>
      </c>
      <c r="B18" s="45">
        <v>9.6</v>
      </c>
      <c r="C18" s="57">
        <v>11.3</v>
      </c>
      <c r="D18" s="51">
        <f t="shared" si="0"/>
        <v>20.9</v>
      </c>
      <c r="E18" s="46">
        <f t="shared" si="1"/>
        <v>2.450980392156854E-2</v>
      </c>
      <c r="F18" s="33"/>
      <c r="G18" s="52"/>
      <c r="H18"/>
      <c r="I18"/>
      <c r="K18" s="30"/>
      <c r="L18" s="31"/>
      <c r="M18" s="31"/>
      <c r="N18" s="31"/>
      <c r="O18" s="31"/>
      <c r="P18" s="31"/>
      <c r="Q18" s="31"/>
      <c r="R18" s="31"/>
    </row>
    <row r="19" spans="1:18" ht="15" customHeight="1">
      <c r="A19" s="39">
        <v>2012</v>
      </c>
      <c r="B19" s="45">
        <v>9.1999999999999993</v>
      </c>
      <c r="C19" s="57">
        <v>10.4</v>
      </c>
      <c r="D19" s="51">
        <f t="shared" si="0"/>
        <v>19.600000000000001</v>
      </c>
      <c r="E19" s="46">
        <f t="shared" si="1"/>
        <v>-6.2200956937798924E-2</v>
      </c>
      <c r="F19" s="33"/>
      <c r="G19" s="52"/>
      <c r="H19"/>
      <c r="I19"/>
    </row>
    <row r="20" spans="1:18" ht="15" customHeight="1">
      <c r="A20" s="39">
        <v>2013</v>
      </c>
      <c r="B20" s="45">
        <v>8.8000000000000007</v>
      </c>
      <c r="C20" s="57">
        <v>10.4</v>
      </c>
      <c r="D20" s="51">
        <f t="shared" si="0"/>
        <v>19.200000000000003</v>
      </c>
      <c r="E20" s="46">
        <f t="shared" si="1"/>
        <v>-2.0408163265306034E-2</v>
      </c>
      <c r="F20" s="33"/>
      <c r="G20" s="52"/>
      <c r="H20"/>
      <c r="I20"/>
    </row>
    <row r="21" spans="1:18" ht="15" customHeight="1">
      <c r="A21" s="39">
        <v>2014</v>
      </c>
      <c r="B21" s="45">
        <v>9</v>
      </c>
      <c r="C21" s="57">
        <v>10.5</v>
      </c>
      <c r="D21" s="51">
        <f t="shared" si="0"/>
        <v>19.5</v>
      </c>
      <c r="E21" s="46">
        <f t="shared" si="1"/>
        <v>1.5624999999999778E-2</v>
      </c>
      <c r="F21" s="33"/>
      <c r="G21" s="52"/>
      <c r="H21"/>
      <c r="I21"/>
    </row>
    <row r="22" spans="1:18" ht="15" customHeight="1">
      <c r="A22" s="39">
        <v>2015</v>
      </c>
      <c r="B22" s="45">
        <v>8.5</v>
      </c>
      <c r="C22" s="57">
        <v>10.4</v>
      </c>
      <c r="D22" s="51">
        <f t="shared" si="0"/>
        <v>18.899999999999999</v>
      </c>
      <c r="E22" s="46">
        <f t="shared" si="1"/>
        <v>-3.0769230769230882E-2</v>
      </c>
      <c r="F22" s="33"/>
      <c r="G22" s="52"/>
      <c r="H22" s="37"/>
      <c r="I22"/>
    </row>
    <row r="23" spans="1:18" ht="15" customHeight="1">
      <c r="A23" s="39">
        <v>2016</v>
      </c>
      <c r="B23" s="45">
        <v>8.6</v>
      </c>
      <c r="C23" s="57">
        <v>10.7</v>
      </c>
      <c r="D23" s="51">
        <f t="shared" si="0"/>
        <v>19.299999999999997</v>
      </c>
      <c r="E23" s="46">
        <f t="shared" si="1"/>
        <v>2.1164021164021163E-2</v>
      </c>
      <c r="F23" s="33"/>
      <c r="G23" s="52"/>
      <c r="H23" s="37"/>
      <c r="I23"/>
    </row>
    <row r="24" spans="1:18" ht="15" customHeight="1">
      <c r="A24" s="39">
        <v>2017</v>
      </c>
      <c r="B24" s="45">
        <v>8.3000000000000007</v>
      </c>
      <c r="C24" s="57">
        <v>10.7</v>
      </c>
      <c r="D24" s="51">
        <f t="shared" si="0"/>
        <v>19</v>
      </c>
      <c r="E24" s="46">
        <f t="shared" si="1"/>
        <v>-1.5544041450777035E-2</v>
      </c>
      <c r="F24" s="33"/>
      <c r="G24" s="52"/>
      <c r="H24" s="37"/>
      <c r="I24" s="38"/>
    </row>
    <row r="25" spans="1:18" ht="15" customHeight="1">
      <c r="A25" s="39">
        <v>2018</v>
      </c>
      <c r="B25" s="45">
        <v>9.5</v>
      </c>
      <c r="C25" s="57">
        <v>12.1</v>
      </c>
      <c r="D25" s="51">
        <f t="shared" si="0"/>
        <v>21.6</v>
      </c>
      <c r="E25" s="46">
        <f t="shared" si="1"/>
        <v>0.13684210526315788</v>
      </c>
      <c r="F25" s="33"/>
      <c r="G25" s="52"/>
      <c r="H25" s="37"/>
      <c r="I25" s="41"/>
    </row>
    <row r="26" spans="1:18" ht="15" customHeight="1">
      <c r="A26" s="39">
        <v>2019</v>
      </c>
      <c r="B26" s="45">
        <v>10.5</v>
      </c>
      <c r="C26" s="57">
        <v>17.399999999999999</v>
      </c>
      <c r="D26" s="51">
        <f t="shared" si="0"/>
        <v>27.9</v>
      </c>
      <c r="E26" s="46">
        <f t="shared" si="1"/>
        <v>0.29166666666666652</v>
      </c>
      <c r="F26" s="33"/>
      <c r="G26" s="52"/>
      <c r="H26" s="37"/>
      <c r="I26" s="42"/>
    </row>
    <row r="27" spans="1:18" ht="15" customHeight="1">
      <c r="A27" s="39">
        <v>2020</v>
      </c>
      <c r="B27" s="45">
        <v>9.4</v>
      </c>
      <c r="C27" s="57">
        <v>11.2</v>
      </c>
      <c r="D27" s="51">
        <v>20.6</v>
      </c>
      <c r="E27" s="46">
        <f>D27/D26-1</f>
        <v>-0.26164874551971318</v>
      </c>
      <c r="F27" s="33"/>
      <c r="G27" s="52"/>
      <c r="H27" s="37"/>
      <c r="I27" s="44"/>
    </row>
    <row r="28" spans="1:18" ht="15" customHeight="1">
      <c r="A28" s="39">
        <v>2021</v>
      </c>
      <c r="B28" s="45">
        <v>9.1999999999999993</v>
      </c>
      <c r="C28" s="57">
        <v>11.5</v>
      </c>
      <c r="D28" s="51">
        <f t="shared" ref="D28" si="2">B28+C28</f>
        <v>20.7</v>
      </c>
      <c r="E28" s="46" t="s">
        <v>13</v>
      </c>
      <c r="F28" s="33"/>
      <c r="G28" s="52"/>
      <c r="H28" s="37"/>
      <c r="I28" s="53"/>
    </row>
    <row r="29" spans="1:18" ht="15" customHeight="1">
      <c r="A29" s="39">
        <v>2022</v>
      </c>
      <c r="B29" s="45">
        <v>8.1999999999999993</v>
      </c>
      <c r="C29" s="57">
        <v>11.3</v>
      </c>
      <c r="D29" s="51">
        <f>B29+C29</f>
        <v>19.5</v>
      </c>
      <c r="E29" s="46">
        <f>D29/D28-1</f>
        <v>-5.7971014492753548E-2</v>
      </c>
      <c r="F29" s="33"/>
      <c r="G29" s="52"/>
      <c r="H29"/>
      <c r="I29"/>
    </row>
    <row r="30" spans="1:18" ht="15" customHeight="1">
      <c r="A30" s="39">
        <v>2023</v>
      </c>
      <c r="B30" s="45">
        <v>7.7</v>
      </c>
      <c r="C30" s="57">
        <v>11.1</v>
      </c>
      <c r="D30" s="51">
        <f>B30+C30</f>
        <v>18.8</v>
      </c>
      <c r="E30" s="46">
        <f>D30/D29-1</f>
        <v>-3.5897435897435881E-2</v>
      </c>
      <c r="F30" s="33"/>
      <c r="G30" s="52"/>
      <c r="H30" s="54"/>
      <c r="I30" s="54"/>
    </row>
    <row r="31" spans="1:18" ht="15" customHeight="1">
      <c r="A31" s="39">
        <v>2024</v>
      </c>
      <c r="B31" s="45">
        <v>8</v>
      </c>
      <c r="C31" s="57">
        <v>11.2</v>
      </c>
      <c r="D31" s="51">
        <f>B31+C31</f>
        <v>19.2</v>
      </c>
      <c r="E31" s="46">
        <f>D31/D30-1</f>
        <v>2.1276595744680771E-2</v>
      </c>
      <c r="F31" s="33"/>
      <c r="G31" s="52"/>
      <c r="H31" s="55"/>
      <c r="I31" s="55"/>
    </row>
    <row r="32" spans="1:18" ht="15" customHeight="1">
      <c r="A32" s="39">
        <v>2025</v>
      </c>
      <c r="B32" s="45">
        <v>8.6999999999999993</v>
      </c>
      <c r="C32" s="57">
        <v>11</v>
      </c>
      <c r="D32" s="51">
        <f t="shared" ref="D32" si="3">B32+C32</f>
        <v>19.7</v>
      </c>
      <c r="E32" s="46">
        <f>D32/D31-1</f>
        <v>2.6041666666666741E-2</v>
      </c>
      <c r="F32" s="33"/>
      <c r="G32" s="52"/>
      <c r="H32" s="52"/>
      <c r="I32" s="56"/>
    </row>
    <row r="33" spans="1:7" ht="13.8">
      <c r="A33" s="47" t="s">
        <v>10</v>
      </c>
      <c r="B33" s="27"/>
      <c r="C33" s="22"/>
      <c r="D33" s="22"/>
      <c r="E33" s="22"/>
      <c r="F33" s="22"/>
    </row>
    <row r="34" spans="1:7" ht="20.25" customHeight="1">
      <c r="A34" s="40" t="s">
        <v>8</v>
      </c>
      <c r="B34" s="22"/>
      <c r="C34" s="22"/>
      <c r="D34" s="22"/>
      <c r="E34" s="22"/>
      <c r="F34" s="22"/>
    </row>
    <row r="35" spans="1:7" ht="15" customHeight="1">
      <c r="B35" s="7"/>
      <c r="C35" s="7"/>
      <c r="D35" s="5"/>
      <c r="E35" s="7"/>
      <c r="F35" s="6"/>
    </row>
    <row r="36" spans="1:7" ht="15" customHeight="1">
      <c r="B36" s="7"/>
      <c r="C36" s="7"/>
      <c r="D36" s="5"/>
      <c r="E36" s="7"/>
      <c r="F36" s="6"/>
    </row>
    <row r="37" spans="1:7" ht="15" customHeight="1">
      <c r="B37" s="7"/>
      <c r="C37" s="7"/>
      <c r="D37" s="5"/>
      <c r="E37" s="7"/>
      <c r="F37" s="6"/>
    </row>
    <row r="38" spans="1:7" ht="15" customHeight="1">
      <c r="B38" s="7"/>
      <c r="C38" s="7"/>
      <c r="D38" s="5"/>
      <c r="E38" s="7"/>
      <c r="F38" s="6"/>
    </row>
    <row r="39" spans="1:7" ht="15" customHeight="1">
      <c r="B39" s="7"/>
      <c r="C39" s="7"/>
      <c r="D39" s="5"/>
      <c r="E39" s="7"/>
      <c r="F39" s="6"/>
    </row>
    <row r="40" spans="1:7" ht="15" customHeight="1">
      <c r="B40" s="7"/>
      <c r="C40" s="7"/>
      <c r="D40" s="5"/>
      <c r="E40" s="7"/>
      <c r="F40" s="6"/>
    </row>
    <row r="41" spans="1:7" ht="15" customHeight="1">
      <c r="B41" s="7"/>
      <c r="C41" s="7"/>
      <c r="D41" s="5"/>
      <c r="E41" s="7"/>
      <c r="F41" s="6"/>
    </row>
    <row r="42" spans="1:7" ht="15" customHeight="1">
      <c r="B42" s="7"/>
      <c r="C42" s="7"/>
      <c r="D42" s="5"/>
      <c r="E42" s="7"/>
      <c r="F42" s="6"/>
    </row>
    <row r="43" spans="1:7" ht="15" customHeight="1">
      <c r="B43" s="7"/>
      <c r="C43" s="7"/>
      <c r="D43" s="5"/>
      <c r="E43" s="7"/>
      <c r="F43" s="6"/>
    </row>
    <row r="44" spans="1:7" ht="15" customHeight="1">
      <c r="B44" s="7"/>
      <c r="C44" s="7"/>
      <c r="D44" s="5"/>
      <c r="E44" s="7"/>
      <c r="F44" s="6"/>
    </row>
    <row r="45" spans="1:7" ht="15" customHeight="1">
      <c r="B45" s="7"/>
      <c r="C45" s="7"/>
      <c r="D45" s="5"/>
      <c r="E45" s="7"/>
      <c r="F45" s="6"/>
    </row>
    <row r="46" spans="1:7" ht="15" customHeight="1">
      <c r="B46" s="7"/>
      <c r="C46" s="7"/>
      <c r="D46" s="5"/>
      <c r="E46" s="7"/>
      <c r="F46" s="6"/>
    </row>
    <row r="47" spans="1:7" ht="15" customHeight="1">
      <c r="B47" s="23"/>
      <c r="C47" s="23"/>
      <c r="D47" s="23"/>
      <c r="E47" s="23"/>
      <c r="F47" s="1"/>
      <c r="G47" s="20"/>
    </row>
    <row r="48" spans="1:7" ht="15" customHeight="1">
      <c r="A48"/>
      <c r="B48"/>
      <c r="C48" s="19"/>
      <c r="D48" s="19"/>
      <c r="E48" s="19"/>
      <c r="F48"/>
      <c r="G48" s="21"/>
    </row>
    <row r="49" spans="2:8" ht="15" customHeight="1">
      <c r="B49" s="13"/>
      <c r="C49" s="13"/>
      <c r="D49" s="5"/>
      <c r="E49" s="13"/>
      <c r="F49" s="6"/>
    </row>
    <row r="50" spans="2:8" ht="15" customHeight="1">
      <c r="B50" s="7"/>
      <c r="C50" s="7"/>
      <c r="D50" s="5"/>
      <c r="E50" s="7"/>
      <c r="F50" s="6"/>
    </row>
    <row r="51" spans="2:8" s="8" customFormat="1" ht="15" customHeight="1">
      <c r="G51" s="9"/>
      <c r="H51" s="10"/>
    </row>
    <row r="52" spans="2:8" s="8" customFormat="1" ht="15" customHeight="1">
      <c r="B52" s="11"/>
      <c r="C52" s="11"/>
      <c r="D52" s="5"/>
      <c r="E52" s="11"/>
      <c r="F52" s="6"/>
      <c r="G52" s="9"/>
      <c r="H52" s="10"/>
    </row>
    <row r="53" spans="2:8" s="8" customFormat="1" ht="15" customHeight="1">
      <c r="B53" s="11"/>
      <c r="C53" s="11"/>
      <c r="D53" s="5"/>
      <c r="E53" s="11"/>
      <c r="F53" s="6"/>
      <c r="G53" s="9"/>
      <c r="H53" s="10"/>
    </row>
    <row r="54" spans="2:8" s="8" customFormat="1" ht="15" customHeight="1">
      <c r="B54" s="11"/>
      <c r="C54" s="11"/>
      <c r="D54" s="5"/>
      <c r="E54" s="11"/>
      <c r="F54" s="6"/>
      <c r="G54" s="9"/>
      <c r="H54" s="10"/>
    </row>
    <row r="55" spans="2:8" s="8" customFormat="1" ht="15" customHeight="1">
      <c r="B55" s="11"/>
      <c r="C55" s="11"/>
      <c r="D55" s="5"/>
      <c r="E55" s="11"/>
      <c r="F55" s="6"/>
      <c r="G55" s="9"/>
      <c r="H55" s="10"/>
    </row>
    <row r="56" spans="2:8" s="8" customFormat="1" ht="15" customHeight="1">
      <c r="B56" s="11"/>
      <c r="C56" s="11"/>
      <c r="D56" s="5"/>
      <c r="E56" s="11"/>
      <c r="F56" s="6"/>
      <c r="G56" s="9"/>
      <c r="H56" s="10"/>
    </row>
    <row r="57" spans="2:8" s="8" customFormat="1" ht="15" customHeight="1">
      <c r="B57" s="11"/>
      <c r="C57" s="11"/>
      <c r="D57" s="5"/>
      <c r="E57" s="11"/>
      <c r="F57" s="6"/>
      <c r="G57" s="9"/>
      <c r="H57" s="10"/>
    </row>
    <row r="58" spans="2:8" s="8" customFormat="1" ht="15" customHeight="1">
      <c r="B58" s="11"/>
      <c r="C58" s="11"/>
      <c r="D58" s="5"/>
      <c r="E58" s="11"/>
      <c r="F58" s="6"/>
      <c r="G58" s="9"/>
      <c r="H58" s="10"/>
    </row>
    <row r="59" spans="2:8" s="8" customFormat="1" ht="15" customHeight="1">
      <c r="B59" s="11"/>
      <c r="C59" s="11"/>
      <c r="D59" s="5"/>
      <c r="E59" s="11"/>
      <c r="F59" s="6"/>
      <c r="G59" s="9"/>
      <c r="H59" s="10"/>
    </row>
    <row r="60" spans="2:8" s="8" customFormat="1" ht="15" customHeight="1">
      <c r="B60" s="11"/>
      <c r="C60" s="11"/>
      <c r="D60" s="5"/>
      <c r="E60" s="11"/>
      <c r="F60" s="6"/>
      <c r="G60" s="9"/>
      <c r="H60" s="10"/>
    </row>
    <row r="61" spans="2:8" s="8" customFormat="1" ht="15" customHeight="1">
      <c r="B61" s="11"/>
      <c r="C61" s="11"/>
      <c r="D61" s="5"/>
      <c r="E61" s="11"/>
      <c r="F61" s="6"/>
      <c r="G61" s="9"/>
      <c r="H61" s="10"/>
    </row>
    <row r="62" spans="2:8" s="8" customFormat="1" ht="15" customHeight="1">
      <c r="B62" s="11"/>
      <c r="C62" s="11"/>
      <c r="D62" s="5"/>
      <c r="E62" s="11"/>
      <c r="F62" s="6"/>
      <c r="G62" s="9"/>
      <c r="H62" s="10"/>
    </row>
    <row r="63" spans="2:8" s="8" customFormat="1" ht="15" customHeight="1">
      <c r="B63" s="11"/>
      <c r="C63" s="11"/>
      <c r="D63" s="5"/>
      <c r="E63" s="11"/>
      <c r="F63" s="6"/>
      <c r="G63" s="9"/>
      <c r="H63" s="10"/>
    </row>
    <row r="64" spans="2:8" s="8" customFormat="1" ht="15" customHeight="1">
      <c r="B64" s="13"/>
      <c r="C64" s="13"/>
      <c r="D64" s="5"/>
      <c r="E64" s="13"/>
      <c r="F64" s="6"/>
      <c r="G64" s="9"/>
      <c r="H64" s="10"/>
    </row>
    <row r="65" spans="1:8" s="8" customFormat="1" ht="15" customHeight="1">
      <c r="B65" s="11"/>
      <c r="C65" s="11"/>
      <c r="D65" s="5"/>
      <c r="E65" s="11"/>
      <c r="F65" s="6"/>
      <c r="G65" s="9"/>
      <c r="H65" s="10"/>
    </row>
    <row r="66" spans="1:8" ht="15" customHeight="1">
      <c r="A66" s="3"/>
      <c r="B66" s="13"/>
      <c r="C66" s="13"/>
      <c r="D66" s="5"/>
      <c r="E66" s="11"/>
      <c r="F66" s="6"/>
    </row>
    <row r="67" spans="1:8" ht="15" customHeight="1">
      <c r="A67" s="3"/>
      <c r="B67" s="13"/>
      <c r="C67" s="13"/>
      <c r="D67" s="5"/>
      <c r="E67" s="13"/>
      <c r="F67" s="6"/>
    </row>
    <row r="68" spans="1:8" ht="15" customHeight="1">
      <c r="A68" s="3"/>
      <c r="B68" s="13"/>
      <c r="C68" s="13"/>
      <c r="D68" s="5"/>
      <c r="E68" s="7"/>
      <c r="F68" s="6"/>
    </row>
    <row r="70" spans="1:8" ht="15" customHeight="1">
      <c r="A70" s="60"/>
      <c r="B70" s="60"/>
      <c r="C70" s="60"/>
      <c r="D70" s="60"/>
      <c r="E70" s="60"/>
      <c r="F70" s="60"/>
    </row>
    <row r="71" spans="1:8" ht="16.95" customHeight="1">
      <c r="A71" s="58"/>
      <c r="B71" s="58"/>
      <c r="C71" s="58"/>
      <c r="D71" s="58"/>
      <c r="E71" s="58"/>
      <c r="F71" s="58"/>
    </row>
    <row r="72" spans="1:8" ht="37.200000000000003" customHeight="1">
      <c r="A72" s="58"/>
      <c r="B72" s="58"/>
      <c r="C72" s="58"/>
      <c r="D72" s="58"/>
      <c r="E72" s="58"/>
      <c r="F72" s="58"/>
    </row>
    <row r="73" spans="1:8" ht="19.5" customHeight="1">
      <c r="A73" s="58"/>
      <c r="B73" s="58"/>
      <c r="C73" s="58"/>
      <c r="D73" s="58"/>
      <c r="E73" s="58"/>
      <c r="F73" s="58"/>
    </row>
    <row r="74" spans="1:8" ht="15" customHeight="1">
      <c r="A74" s="58"/>
      <c r="B74" s="58"/>
      <c r="C74" s="58"/>
      <c r="D74" s="58"/>
      <c r="E74" s="58"/>
      <c r="F74" s="58"/>
    </row>
    <row r="75" spans="1:8" ht="15" customHeight="1">
      <c r="A75" s="58"/>
      <c r="B75" s="58"/>
      <c r="C75" s="58"/>
      <c r="D75" s="58"/>
      <c r="E75" s="58"/>
      <c r="F75" s="58"/>
    </row>
    <row r="76" spans="1:8" ht="15" customHeight="1">
      <c r="A76"/>
      <c r="B76"/>
      <c r="C76"/>
      <c r="D76"/>
      <c r="E76"/>
      <c r="F76"/>
    </row>
    <row r="77" spans="1:8" ht="15" customHeight="1">
      <c r="A77" s="58"/>
      <c r="B77" s="58"/>
      <c r="C77" s="58"/>
      <c r="D77" s="58"/>
      <c r="E77" s="58"/>
      <c r="F77" s="58"/>
    </row>
    <row r="78" spans="1:8" ht="15" customHeight="1">
      <c r="A78"/>
      <c r="B78"/>
      <c r="C78"/>
      <c r="D78"/>
      <c r="E78"/>
      <c r="F78"/>
    </row>
    <row r="79" spans="1:8" ht="15" customHeight="1">
      <c r="A79" s="58"/>
      <c r="B79" s="58"/>
      <c r="C79" s="58"/>
      <c r="D79" s="58"/>
      <c r="E79" s="58"/>
      <c r="F79" s="58"/>
    </row>
    <row r="80" spans="1:8" s="15" customFormat="1" ht="15" customHeight="1">
      <c r="A80" s="58"/>
      <c r="B80" s="58"/>
      <c r="C80" s="58"/>
      <c r="D80" s="58"/>
      <c r="E80" s="58"/>
      <c r="F80" s="58"/>
      <c r="G80" s="12"/>
      <c r="H80" s="12"/>
    </row>
    <row r="81" spans="1:6" ht="15" customHeight="1">
      <c r="A81"/>
      <c r="B81"/>
      <c r="C81"/>
      <c r="D81"/>
      <c r="E81"/>
      <c r="F81"/>
    </row>
    <row r="82" spans="1:6" ht="15" customHeight="1">
      <c r="A82"/>
      <c r="B82"/>
      <c r="C82"/>
      <c r="D82"/>
      <c r="E82"/>
      <c r="F82"/>
    </row>
  </sheetData>
  <mergeCells count="8">
    <mergeCell ref="A80:F80"/>
    <mergeCell ref="A71:F72"/>
    <mergeCell ref="A77:F77"/>
    <mergeCell ref="A2:B4"/>
    <mergeCell ref="A79:F79"/>
    <mergeCell ref="A73:F75"/>
    <mergeCell ref="A70:F70"/>
    <mergeCell ref="A5:E5"/>
  </mergeCells>
  <phoneticPr fontId="0" type="noConversion"/>
  <printOptions horizontalCentered="1"/>
  <pageMargins left="0.25" right="0.25" top="0.25" bottom="0.25" header="0.3" footer="0.3"/>
  <pageSetup fitToHeight="3" orientation="portrait" r:id="rId1"/>
  <headerFooter alignWithMargins="0">
    <oddFooter>&amp;CTallahassee-Leon County
Office of Economic Vitality&amp;RRev. 3/26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airport traffic</vt:lpstr>
      <vt:lpstr>'airport traffic'!Print_Area</vt:lpstr>
      <vt:lpstr>'airport traffic'!Print_Titles</vt:lpstr>
      <vt:lpstr>'airport traffic'!TABLE</vt:lpstr>
    </vt:vector>
  </TitlesOfParts>
  <Company>Office of Economic Vitality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Statistical Digest</dc:title>
  <dc:subject>Tallahassee-Leon County</dc:subject>
  <dc:creator>Lucas, Dan</dc:creator>
  <cp:lastModifiedBy>Daniel Lucas</cp:lastModifiedBy>
  <cp:lastPrinted>2026-03-20T18:24:52Z</cp:lastPrinted>
  <dcterms:created xsi:type="dcterms:W3CDTF">2004-11-07T01:11:49Z</dcterms:created>
  <dcterms:modified xsi:type="dcterms:W3CDTF">2026-03-20T18:26:00Z</dcterms:modified>
</cp:coreProperties>
</file>