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Research and Business Analytics Divison\projects\Stat Digest\Sections\Economic Factors\"/>
    </mc:Choice>
  </mc:AlternateContent>
  <bookViews>
    <workbookView xWindow="480" yWindow="180" windowWidth="27792" windowHeight="14316"/>
  </bookViews>
  <sheets>
    <sheet name="productivity" sheetId="1" r:id="rId1"/>
  </sheets>
  <definedNames>
    <definedName name="_xlnm.Print_Area" localSheetId="0">productivity!$A$1:$E$79</definedName>
    <definedName name="_xlnm.Print_Titles" localSheetId="0">productivity!$1:$4</definedName>
  </definedNames>
  <calcPr calcId="162913"/>
</workbook>
</file>

<file path=xl/calcChain.xml><?xml version="1.0" encoding="utf-8"?>
<calcChain xmlns="http://schemas.openxmlformats.org/spreadsheetml/2006/main">
  <c r="D29" i="1" l="1"/>
  <c r="D11" i="1" l="1"/>
  <c r="D28" i="1" l="1"/>
  <c r="E29" i="1" s="1"/>
  <c r="D26" i="1" l="1"/>
  <c r="D6" i="1" l="1"/>
  <c r="D25" i="1" l="1"/>
  <c r="E26" i="1" s="1"/>
  <c r="D27" i="1" l="1"/>
  <c r="E28" i="1" s="1"/>
  <c r="E27" i="1" l="1"/>
  <c r="D24" i="1"/>
  <c r="E25" i="1" l="1"/>
  <c r="D23" i="1"/>
  <c r="E24" i="1" s="1"/>
  <c r="D22" i="1" l="1"/>
  <c r="E23" i="1" l="1"/>
  <c r="D7" i="1"/>
  <c r="E7" i="1" s="1"/>
  <c r="D21" i="1" l="1"/>
  <c r="E22" i="1" s="1"/>
  <c r="D20" i="1" l="1"/>
  <c r="E21" i="1" l="1"/>
  <c r="D8" i="1"/>
  <c r="E8" i="1" s="1"/>
  <c r="D19" i="1"/>
  <c r="E20" i="1" s="1"/>
  <c r="D18" i="1"/>
  <c r="D17" i="1"/>
  <c r="D16" i="1"/>
  <c r="D15" i="1"/>
  <c r="D14" i="1"/>
  <c r="D13" i="1"/>
  <c r="D12" i="1"/>
  <c r="D10" i="1"/>
  <c r="D9" i="1"/>
  <c r="E9" i="1" l="1"/>
  <c r="E19" i="1"/>
  <c r="E10" i="1"/>
  <c r="E18" i="1"/>
  <c r="E11" i="1"/>
  <c r="E13" i="1"/>
  <c r="E17" i="1"/>
  <c r="E14" i="1"/>
  <c r="E15" i="1"/>
  <c r="E12" i="1"/>
  <c r="E16" i="1"/>
</calcChain>
</file>

<file path=xl/sharedStrings.xml><?xml version="1.0" encoding="utf-8"?>
<sst xmlns="http://schemas.openxmlformats.org/spreadsheetml/2006/main" count="24" uniqueCount="24">
  <si>
    <t>Year</t>
  </si>
  <si>
    <t>Productivity Change from Prior Year</t>
  </si>
  <si>
    <t>Productivity</t>
  </si>
  <si>
    <t>Economic Factors</t>
  </si>
  <si>
    <t>Sources: US Department of Commerce, Bureau of Economic Analysis; Florida Department of Economic Opportunity, Bureau of Labor Market Statistics.</t>
  </si>
  <si>
    <t>Avg. Monthly Private Employment</t>
  </si>
  <si>
    <t>Real GDP per Private Sector Employee, Tallahassee MSA</t>
  </si>
  <si>
    <t> Private Industries Real GDP ($ millions)</t>
  </si>
  <si>
    <t>Productivity (Private Real GDP per Private Sector Employee)</t>
  </si>
  <si>
    <t>2002 </t>
  </si>
  <si>
    <t>2003 </t>
  </si>
  <si>
    <t>2004 </t>
  </si>
  <si>
    <t>2005 </t>
  </si>
  <si>
    <t>2006 </t>
  </si>
  <si>
    <t>2007 </t>
  </si>
  <si>
    <t>2008 </t>
  </si>
  <si>
    <t>2009 </t>
  </si>
  <si>
    <t>2010 </t>
  </si>
  <si>
    <t>2011 </t>
  </si>
  <si>
    <t>2012 </t>
  </si>
  <si>
    <t>2013 </t>
  </si>
  <si>
    <t>2014 </t>
  </si>
  <si>
    <t>Note: Dollar values expressed as chained 2017 dollars.</t>
  </si>
  <si>
    <t>Trend: The broadest proxy for Productivity in metropolitan areas is to measure the Gross Domestic Product (GDP) of private industries per private sector employee. GDP per employee is calculated by dividing GDP by total employment, in inflation-adjusted (chained 2017) dollars. Annual changes in productivity for the Tallahassee metro area have fluctuated between a low of -3.8% between 2012 and 2013 to a high of 5.2% from 2001 to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</si>
</sst>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
    <numFmt numFmtId="166" formatCode="#0.0"/>
    <numFmt numFmtId="167" formatCode="&quot;$&quot;#,##0.0"/>
  </numFmts>
  <fonts count="20" x14ac:knownFonts="1">
    <font>
      <sz val="11"/>
      <color theme="1"/>
      <name val="Calibri"/>
      <family val="2"/>
      <scheme val="minor"/>
    </font>
    <font>
      <sz val="11"/>
      <color theme="1"/>
      <name val="Calibri"/>
      <family val="2"/>
      <scheme val="minor"/>
    </font>
    <font>
      <sz val="11"/>
      <name val="Arial"/>
      <family val="2"/>
    </font>
    <font>
      <sz val="10"/>
      <name val="Arial"/>
      <family val="2"/>
    </font>
    <font>
      <b/>
      <i/>
      <sz val="13.5"/>
      <name val="Arial"/>
      <family val="2"/>
    </font>
    <font>
      <b/>
      <sz val="12"/>
      <name val="Arial"/>
      <family val="2"/>
    </font>
    <font>
      <b/>
      <sz val="16"/>
      <name val="Arial"/>
      <family val="2"/>
    </font>
    <font>
      <sz val="16"/>
      <name val="Arial"/>
      <family val="2"/>
    </font>
    <font>
      <sz val="8"/>
      <name val="Verdana"/>
      <family val="2"/>
    </font>
    <font>
      <sz val="9"/>
      <name val="Verdana"/>
      <family val="2"/>
    </font>
    <font>
      <sz val="9"/>
      <color theme="1"/>
      <name val="Verdana"/>
      <family val="2"/>
    </font>
    <font>
      <sz val="8"/>
      <color rgb="FF555555"/>
      <name val="Tw Cen MT"/>
      <family val="2"/>
    </font>
    <font>
      <b/>
      <sz val="11"/>
      <color theme="1"/>
      <name val="Calibri"/>
      <family val="2"/>
      <scheme val="minor"/>
    </font>
    <font>
      <sz val="11"/>
      <color indexed="8"/>
      <name val="Calibri"/>
      <family val="2"/>
      <scheme val="minor"/>
    </font>
    <font>
      <b/>
      <sz val="9"/>
      <color theme="1"/>
      <name val="Verdana"/>
      <family val="2"/>
    </font>
    <font>
      <sz val="8"/>
      <color rgb="FF000000"/>
      <name val="Verdana"/>
      <family val="2"/>
    </font>
    <font>
      <i/>
      <sz val="9"/>
      <name val="Verdana"/>
      <family val="2"/>
    </font>
    <font>
      <sz val="10"/>
      <color indexed="8"/>
      <name val="Arial"/>
      <family val="2"/>
    </font>
    <font>
      <b/>
      <sz val="11"/>
      <name val="Arial"/>
      <family val="2"/>
    </font>
    <font>
      <b/>
      <sz val="8"/>
      <color theme="1"/>
      <name val="Verdan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13" fillId="0" borderId="0"/>
  </cellStyleXfs>
  <cellXfs count="34">
    <xf numFmtId="0" fontId="0" fillId="0" borderId="0" xfId="0"/>
    <xf numFmtId="0" fontId="2" fillId="0" borderId="0" xfId="0" applyFont="1" applyFill="1" applyBorder="1" applyAlignment="1"/>
    <xf numFmtId="164" fontId="2" fillId="0" borderId="0" xfId="1" applyNumberFormat="1" applyFont="1" applyFill="1" applyBorder="1" applyAlignment="1"/>
    <xf numFmtId="0" fontId="2" fillId="0" borderId="0" xfId="0" applyFont="1" applyFill="1" applyBorder="1" applyAlignment="1">
      <alignment horizontal="center"/>
    </xf>
    <xf numFmtId="164" fontId="6" fillId="0" borderId="0" xfId="1" applyNumberFormat="1" applyFont="1" applyFill="1" applyBorder="1" applyAlignment="1">
      <alignment horizontal="center"/>
    </xf>
    <xf numFmtId="0" fontId="7" fillId="0" borderId="0" xfId="0" applyFont="1" applyFill="1" applyBorder="1" applyAlignment="1"/>
    <xf numFmtId="0" fontId="4" fillId="0" borderId="0" xfId="0" applyFont="1" applyAlignment="1">
      <alignment vertical="center"/>
    </xf>
    <xf numFmtId="0" fontId="5" fillId="0" borderId="0" xfId="0" applyFont="1" applyAlignment="1">
      <alignment horizontal="left" vertical="center"/>
    </xf>
    <xf numFmtId="0" fontId="9" fillId="0" borderId="0" xfId="0" applyFont="1" applyAlignment="1"/>
    <xf numFmtId="0" fontId="11" fillId="0" borderId="0" xfId="0" applyFont="1"/>
    <xf numFmtId="0" fontId="8" fillId="0" borderId="0" xfId="2" applyFont="1" applyBorder="1" applyAlignment="1">
      <alignment horizontal="left" vertical="top" wrapText="1"/>
    </xf>
    <xf numFmtId="0" fontId="8" fillId="0" borderId="0" xfId="2" applyFont="1" applyBorder="1" applyAlignment="1">
      <alignment vertical="top"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ill="1" applyBorder="1" applyAlignment="1">
      <alignment horizontal="center" wrapText="1"/>
    </xf>
    <xf numFmtId="0" fontId="10" fillId="0" borderId="0" xfId="0" applyFont="1"/>
    <xf numFmtId="3" fontId="0" fillId="0" borderId="0" xfId="0" applyNumberFormat="1" applyFill="1" applyAlignment="1">
      <alignment horizontal="right"/>
    </xf>
    <xf numFmtId="0" fontId="0" fillId="0" borderId="0" xfId="0" applyFill="1"/>
    <xf numFmtId="0" fontId="10" fillId="0" borderId="0" xfId="0" applyFont="1" applyFill="1" applyBorder="1" applyAlignment="1">
      <alignment horizontal="left"/>
    </xf>
    <xf numFmtId="0" fontId="0" fillId="0" borderId="1" xfId="0" applyFont="1" applyFill="1" applyBorder="1" applyAlignment="1">
      <alignment horizontal="center" vertical="center" wrapText="1"/>
    </xf>
    <xf numFmtId="166" fontId="17" fillId="0" borderId="0" xfId="3" applyNumberFormat="1" applyFont="1" applyFill="1" applyAlignment="1">
      <alignment horizontal="right"/>
    </xf>
    <xf numFmtId="3" fontId="0" fillId="0" borderId="0" xfId="0" applyNumberFormat="1"/>
    <xf numFmtId="0" fontId="14" fillId="0" borderId="0" xfId="0" applyFont="1" applyFill="1" applyBorder="1" applyAlignment="1">
      <alignment horizontal="center" vertical="center" wrapText="1"/>
    </xf>
    <xf numFmtId="167" fontId="0" fillId="0" borderId="0" xfId="0" applyNumberFormat="1"/>
    <xf numFmtId="0" fontId="18" fillId="0" borderId="0" xfId="0" applyFont="1" applyFill="1" applyBorder="1" applyAlignment="1">
      <alignment vertical="center"/>
    </xf>
    <xf numFmtId="0" fontId="19" fillId="0" borderId="1" xfId="0" applyFont="1" applyFill="1" applyBorder="1" applyAlignment="1">
      <alignment horizontal="center" vertical="center" wrapText="1"/>
    </xf>
    <xf numFmtId="165" fontId="0" fillId="0" borderId="1" xfId="0" applyNumberFormat="1" applyFill="1" applyBorder="1"/>
    <xf numFmtId="164" fontId="0" fillId="0" borderId="1" xfId="0" applyNumberFormat="1" applyFill="1" applyBorder="1"/>
    <xf numFmtId="165" fontId="0" fillId="0" borderId="1" xfId="0" applyNumberFormat="1" applyBorder="1"/>
    <xf numFmtId="3" fontId="0" fillId="0" borderId="1" xfId="0" applyNumberFormat="1" applyBorder="1"/>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5" fillId="0" borderId="3" xfId="0" applyFont="1" applyBorder="1" applyAlignment="1">
      <alignment horizontal="left" vertical="top" wrapText="1"/>
    </xf>
    <xf numFmtId="3" fontId="13" fillId="0" borderId="1" xfId="3" applyNumberFormat="1" applyFont="1" applyFill="1" applyBorder="1" applyAlignment="1">
      <alignment horizontal="right"/>
    </xf>
  </cellXfs>
  <cellStyles count="4">
    <cellStyle name="Normal" xfId="0" builtinId="0"/>
    <cellStyle name="Normal 2" xfId="2"/>
    <cellStyle name="Normal 3" xfId="3"/>
    <cellStyle name="Percent" xfId="1" builtinId="5"/>
  </cellStyles>
  <dxfs count="0"/>
  <tableStyles count="0" defaultTableStyle="TableStyleMedium2" defaultPivotStyle="PivotStyleLight16"/>
  <colors>
    <mruColors>
      <color rgb="FFFCBD41"/>
      <color rgb="FF1FAAAC"/>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Productivity</a:t>
            </a:r>
            <a:r>
              <a:rPr lang="en-US" baseline="0"/>
              <a:t> (GDP per </a:t>
            </a:r>
            <a:r>
              <a:rPr lang="en-US"/>
              <a:t>Private Sector Employee)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243376120041076E-2"/>
          <c:y val="0.15769557823129254"/>
          <c:w val="0.88550473246918904"/>
          <c:h val="0.74367233113717923"/>
        </c:manualLayout>
      </c:layout>
      <c:barChart>
        <c:barDir val="col"/>
        <c:grouping val="clustered"/>
        <c:varyColors val="0"/>
        <c:ser>
          <c:idx val="2"/>
          <c:order val="2"/>
          <c:tx>
            <c:strRef>
              <c:f>productivity!$D$5</c:f>
              <c:strCache>
                <c:ptCount val="1"/>
                <c:pt idx="0">
                  <c:v>Productivity (Private Real GDP per Private Sector Employee)</c:v>
                </c:pt>
              </c:strCache>
            </c:strRef>
          </c:tx>
          <c:spPr>
            <a:solidFill>
              <a:srgbClr val="1FAAAC"/>
            </a:solidFill>
            <a:ln>
              <a:noFill/>
            </a:ln>
            <a:effectLst/>
          </c:spPr>
          <c:invertIfNegative val="0"/>
          <c:cat>
            <c:strRef>
              <c:f>productivity!$A$6:$A$29</c:f>
              <c:strCache>
                <c:ptCount val="24"/>
                <c:pt idx="0">
                  <c:v>2001</c:v>
                </c:pt>
                <c:pt idx="1">
                  <c:v>2002 </c:v>
                </c:pt>
                <c:pt idx="2">
                  <c:v>2003 </c:v>
                </c:pt>
                <c:pt idx="3">
                  <c:v>2004 </c:v>
                </c:pt>
                <c:pt idx="4">
                  <c:v>2005 </c:v>
                </c:pt>
                <c:pt idx="5">
                  <c:v>2006 </c:v>
                </c:pt>
                <c:pt idx="6">
                  <c:v>2007 </c:v>
                </c:pt>
                <c:pt idx="7">
                  <c:v>2008 </c:v>
                </c:pt>
                <c:pt idx="8">
                  <c:v>2009 </c:v>
                </c:pt>
                <c:pt idx="9">
                  <c:v>2010 </c:v>
                </c:pt>
                <c:pt idx="10">
                  <c:v>2011 </c:v>
                </c:pt>
                <c:pt idx="11">
                  <c:v>2012 </c:v>
                </c:pt>
                <c:pt idx="12">
                  <c:v>2013 </c:v>
                </c:pt>
                <c:pt idx="13">
                  <c:v>2014 </c:v>
                </c:pt>
                <c:pt idx="14">
                  <c:v>2015</c:v>
                </c:pt>
                <c:pt idx="15">
                  <c:v>2016</c:v>
                </c:pt>
                <c:pt idx="16">
                  <c:v>2017</c:v>
                </c:pt>
                <c:pt idx="17">
                  <c:v>2018</c:v>
                </c:pt>
                <c:pt idx="18">
                  <c:v>2019</c:v>
                </c:pt>
                <c:pt idx="19">
                  <c:v>2020</c:v>
                </c:pt>
                <c:pt idx="20">
                  <c:v>2021</c:v>
                </c:pt>
                <c:pt idx="21">
                  <c:v>2022</c:v>
                </c:pt>
                <c:pt idx="22">
                  <c:v>2023</c:v>
                </c:pt>
                <c:pt idx="23">
                  <c:v>2024</c:v>
                </c:pt>
              </c:strCache>
            </c:strRef>
          </c:cat>
          <c:val>
            <c:numRef>
              <c:f>productivity!$D$6:$D$29</c:f>
              <c:numCache>
                <c:formatCode>"$"#,##0</c:formatCode>
                <c:ptCount val="24"/>
                <c:pt idx="0">
                  <c:v>92268.571428571435</c:v>
                </c:pt>
                <c:pt idx="1">
                  <c:v>97155.553339980062</c:v>
                </c:pt>
                <c:pt idx="2">
                  <c:v>99399.308300395263</c:v>
                </c:pt>
                <c:pt idx="3">
                  <c:v>101763.58036573628</c:v>
                </c:pt>
                <c:pt idx="4">
                  <c:v>101839.62385321101</c:v>
                </c:pt>
                <c:pt idx="5">
                  <c:v>98782.626441881104</c:v>
                </c:pt>
                <c:pt idx="6">
                  <c:v>99372.601054481551</c:v>
                </c:pt>
                <c:pt idx="7">
                  <c:v>99988.386524822694</c:v>
                </c:pt>
                <c:pt idx="8">
                  <c:v>99056.072088724584</c:v>
                </c:pt>
                <c:pt idx="9">
                  <c:v>100535.45797922568</c:v>
                </c:pt>
                <c:pt idx="10">
                  <c:v>102033.32383665717</c:v>
                </c:pt>
                <c:pt idx="11">
                  <c:v>103883.97521449</c:v>
                </c:pt>
                <c:pt idx="12">
                  <c:v>100049.11320754717</c:v>
                </c:pt>
                <c:pt idx="13">
                  <c:v>99744.628780934916</c:v>
                </c:pt>
                <c:pt idx="14">
                  <c:v>101292.70343580469</c:v>
                </c:pt>
                <c:pt idx="15">
                  <c:v>101227.94270833333</c:v>
                </c:pt>
                <c:pt idx="16">
                  <c:v>103866.55526992287</c:v>
                </c:pt>
                <c:pt idx="17">
                  <c:v>102944.83361064892</c:v>
                </c:pt>
                <c:pt idx="18">
                  <c:v>105979.37908496732</c:v>
                </c:pt>
                <c:pt idx="19">
                  <c:v>107291.37960582691</c:v>
                </c:pt>
                <c:pt idx="20">
                  <c:v>111013.21951219512</c:v>
                </c:pt>
                <c:pt idx="21">
                  <c:v>111607.8024502297</c:v>
                </c:pt>
                <c:pt idx="22">
                  <c:v>115056.23231571109</c:v>
                </c:pt>
                <c:pt idx="23">
                  <c:v>117387.48002904866</c:v>
                </c:pt>
              </c:numCache>
            </c:numRef>
          </c:val>
          <c:extLst>
            <c:ext xmlns:c16="http://schemas.microsoft.com/office/drawing/2014/chart" uri="{C3380CC4-5D6E-409C-BE32-E72D297353CC}">
              <c16:uniqueId val="{00000000-E142-4C2A-947C-13D301DE044F}"/>
            </c:ext>
          </c:extLst>
        </c:ser>
        <c:dLbls>
          <c:showLegendKey val="0"/>
          <c:showVal val="0"/>
          <c:showCatName val="0"/>
          <c:showSerName val="0"/>
          <c:showPercent val="0"/>
          <c:showBubbleSize val="0"/>
        </c:dLbls>
        <c:gapWidth val="100"/>
        <c:overlap val="-3"/>
        <c:axId val="604359624"/>
        <c:axId val="604357664"/>
        <c:extLst>
          <c:ext xmlns:c15="http://schemas.microsoft.com/office/drawing/2012/chart" uri="{02D57815-91ED-43cb-92C2-25804820EDAC}">
            <c15:filteredBarSeries>
              <c15:ser>
                <c:idx val="0"/>
                <c:order val="0"/>
                <c:tx>
                  <c:strRef>
                    <c:extLst>
                      <c:ext uri="{02D57815-91ED-43cb-92C2-25804820EDAC}">
                        <c15:formulaRef>
                          <c15:sqref>productivity!$B$5</c15:sqref>
                        </c15:formulaRef>
                      </c:ext>
                    </c:extLst>
                    <c:strCache>
                      <c:ptCount val="1"/>
                      <c:pt idx="0">
                        <c:v> Private Industries Real GDP ($ millions)</c:v>
                      </c:pt>
                    </c:strCache>
                  </c:strRef>
                </c:tx>
                <c:spPr>
                  <a:solidFill>
                    <a:schemeClr val="accent1"/>
                  </a:solidFill>
                  <a:ln>
                    <a:noFill/>
                  </a:ln>
                  <a:effectLst/>
                </c:spPr>
                <c:invertIfNegative val="0"/>
                <c:cat>
                  <c:strRef>
                    <c:extLst>
                      <c:ext uri="{02D57815-91ED-43cb-92C2-25804820EDAC}">
                        <c15:formulaRef>
                          <c15:sqref>productivity!$A$6:$A$29</c15:sqref>
                        </c15:formulaRef>
                      </c:ext>
                    </c:extLst>
                    <c:strCache>
                      <c:ptCount val="24"/>
                      <c:pt idx="0">
                        <c:v>2001</c:v>
                      </c:pt>
                      <c:pt idx="1">
                        <c:v>2002 </c:v>
                      </c:pt>
                      <c:pt idx="2">
                        <c:v>2003 </c:v>
                      </c:pt>
                      <c:pt idx="3">
                        <c:v>2004 </c:v>
                      </c:pt>
                      <c:pt idx="4">
                        <c:v>2005 </c:v>
                      </c:pt>
                      <c:pt idx="5">
                        <c:v>2006 </c:v>
                      </c:pt>
                      <c:pt idx="6">
                        <c:v>2007 </c:v>
                      </c:pt>
                      <c:pt idx="7">
                        <c:v>2008 </c:v>
                      </c:pt>
                      <c:pt idx="8">
                        <c:v>2009 </c:v>
                      </c:pt>
                      <c:pt idx="9">
                        <c:v>2010 </c:v>
                      </c:pt>
                      <c:pt idx="10">
                        <c:v>2011 </c:v>
                      </c:pt>
                      <c:pt idx="11">
                        <c:v>2012 </c:v>
                      </c:pt>
                      <c:pt idx="12">
                        <c:v>2013 </c:v>
                      </c:pt>
                      <c:pt idx="13">
                        <c:v>2014 </c:v>
                      </c:pt>
                      <c:pt idx="14">
                        <c:v>2015</c:v>
                      </c:pt>
                      <c:pt idx="15">
                        <c:v>2016</c:v>
                      </c:pt>
                      <c:pt idx="16">
                        <c:v>2017</c:v>
                      </c:pt>
                      <c:pt idx="17">
                        <c:v>2018</c:v>
                      </c:pt>
                      <c:pt idx="18">
                        <c:v>2019</c:v>
                      </c:pt>
                      <c:pt idx="19">
                        <c:v>2020</c:v>
                      </c:pt>
                      <c:pt idx="20">
                        <c:v>2021</c:v>
                      </c:pt>
                      <c:pt idx="21">
                        <c:v>2022</c:v>
                      </c:pt>
                      <c:pt idx="22">
                        <c:v>2023</c:v>
                      </c:pt>
                      <c:pt idx="23">
                        <c:v>2024</c:v>
                      </c:pt>
                    </c:strCache>
                  </c:strRef>
                </c:cat>
                <c:val>
                  <c:numRef>
                    <c:extLst>
                      <c:ext uri="{02D57815-91ED-43cb-92C2-25804820EDAC}">
                        <c15:formulaRef>
                          <c15:sqref>productivity!$B$7:$B$27</c15:sqref>
                        </c15:formulaRef>
                      </c:ext>
                    </c:extLst>
                    <c:numCache>
                      <c:formatCode>"$"#,##0</c:formatCode>
                      <c:ptCount val="21"/>
                      <c:pt idx="0">
                        <c:v>9744.7019999999993</c:v>
                      </c:pt>
                      <c:pt idx="1">
                        <c:v>10059.209999999999</c:v>
                      </c:pt>
                      <c:pt idx="2">
                        <c:v>10573.236000000001</c:v>
                      </c:pt>
                      <c:pt idx="3">
                        <c:v>11100.519</c:v>
                      </c:pt>
                      <c:pt idx="4">
                        <c:v>11132.802</c:v>
                      </c:pt>
                      <c:pt idx="5">
                        <c:v>11308.602000000001</c:v>
                      </c:pt>
                      <c:pt idx="6">
                        <c:v>11278.69</c:v>
                      </c:pt>
                      <c:pt idx="7">
                        <c:v>10717.867</c:v>
                      </c:pt>
                      <c:pt idx="8">
                        <c:v>10646.705</c:v>
                      </c:pt>
                      <c:pt idx="9">
                        <c:v>10744.109</c:v>
                      </c:pt>
                      <c:pt idx="10">
                        <c:v>10897.429</c:v>
                      </c:pt>
                      <c:pt idx="11">
                        <c:v>10605.206</c:v>
                      </c:pt>
                      <c:pt idx="12">
                        <c:v>10882.138999999999</c:v>
                      </c:pt>
                      <c:pt idx="13">
                        <c:v>11202.973</c:v>
                      </c:pt>
                      <c:pt idx="14">
                        <c:v>11661.459000000001</c:v>
                      </c:pt>
                      <c:pt idx="15">
                        <c:v>12121.227000000001</c:v>
                      </c:pt>
                      <c:pt idx="16">
                        <c:v>12373.968999999999</c:v>
                      </c:pt>
                      <c:pt idx="17">
                        <c:v>12971.876</c:v>
                      </c:pt>
                      <c:pt idx="18">
                        <c:v>12520.904</c:v>
                      </c:pt>
                      <c:pt idx="19">
                        <c:v>13654.626</c:v>
                      </c:pt>
                      <c:pt idx="20">
                        <c:v>14575.978999999999</c:v>
                      </c:pt>
                    </c:numCache>
                  </c:numRef>
                </c:val>
                <c:extLst>
                  <c:ext xmlns:c16="http://schemas.microsoft.com/office/drawing/2014/chart" uri="{C3380CC4-5D6E-409C-BE32-E72D297353CC}">
                    <c16:uniqueId val="{00000001-E142-4C2A-947C-13D301DE044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productivity!$C$5</c15:sqref>
                        </c15:formulaRef>
                      </c:ext>
                    </c:extLst>
                    <c:strCache>
                      <c:ptCount val="1"/>
                      <c:pt idx="0">
                        <c:v>Avg. Monthly Private Employment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productivity!$A$6:$A$29</c15:sqref>
                        </c15:formulaRef>
                      </c:ext>
                    </c:extLst>
                    <c:strCache>
                      <c:ptCount val="24"/>
                      <c:pt idx="0">
                        <c:v>2001</c:v>
                      </c:pt>
                      <c:pt idx="1">
                        <c:v>2002 </c:v>
                      </c:pt>
                      <c:pt idx="2">
                        <c:v>2003 </c:v>
                      </c:pt>
                      <c:pt idx="3">
                        <c:v>2004 </c:v>
                      </c:pt>
                      <c:pt idx="4">
                        <c:v>2005 </c:v>
                      </c:pt>
                      <c:pt idx="5">
                        <c:v>2006 </c:v>
                      </c:pt>
                      <c:pt idx="6">
                        <c:v>2007 </c:v>
                      </c:pt>
                      <c:pt idx="7">
                        <c:v>2008 </c:v>
                      </c:pt>
                      <c:pt idx="8">
                        <c:v>2009 </c:v>
                      </c:pt>
                      <c:pt idx="9">
                        <c:v>2010 </c:v>
                      </c:pt>
                      <c:pt idx="10">
                        <c:v>2011 </c:v>
                      </c:pt>
                      <c:pt idx="11">
                        <c:v>2012 </c:v>
                      </c:pt>
                      <c:pt idx="12">
                        <c:v>2013 </c:v>
                      </c:pt>
                      <c:pt idx="13">
                        <c:v>2014 </c:v>
                      </c:pt>
                      <c:pt idx="14">
                        <c:v>2015</c:v>
                      </c:pt>
                      <c:pt idx="15">
                        <c:v>2016</c:v>
                      </c:pt>
                      <c:pt idx="16">
                        <c:v>2017</c:v>
                      </c:pt>
                      <c:pt idx="17">
                        <c:v>2018</c:v>
                      </c:pt>
                      <c:pt idx="18">
                        <c:v>2019</c:v>
                      </c:pt>
                      <c:pt idx="19">
                        <c:v>2020</c:v>
                      </c:pt>
                      <c:pt idx="20">
                        <c:v>2021</c:v>
                      </c:pt>
                      <c:pt idx="21">
                        <c:v>2022</c:v>
                      </c:pt>
                      <c:pt idx="22">
                        <c:v>2023</c:v>
                      </c:pt>
                      <c:pt idx="23">
                        <c:v>2024</c:v>
                      </c:pt>
                    </c:strCache>
                  </c:strRef>
                </c:cat>
                <c:val>
                  <c:numRef>
                    <c:extLst xmlns:c15="http://schemas.microsoft.com/office/drawing/2012/chart">
                      <c:ext xmlns:c15="http://schemas.microsoft.com/office/drawing/2012/chart" uri="{02D57815-91ED-43cb-92C2-25804820EDAC}">
                        <c15:formulaRef>
                          <c15:sqref>productivity!$C$7:$C$27</c15:sqref>
                        </c15:formulaRef>
                      </c:ext>
                    </c:extLst>
                    <c:numCache>
                      <c:formatCode>#,##0</c:formatCode>
                      <c:ptCount val="21"/>
                      <c:pt idx="0">
                        <c:v>100300</c:v>
                      </c:pt>
                      <c:pt idx="1">
                        <c:v>101200</c:v>
                      </c:pt>
                      <c:pt idx="2">
                        <c:v>103900</c:v>
                      </c:pt>
                      <c:pt idx="3">
                        <c:v>109000</c:v>
                      </c:pt>
                      <c:pt idx="4">
                        <c:v>112700</c:v>
                      </c:pt>
                      <c:pt idx="5">
                        <c:v>113800</c:v>
                      </c:pt>
                      <c:pt idx="6">
                        <c:v>112800</c:v>
                      </c:pt>
                      <c:pt idx="7">
                        <c:v>108200</c:v>
                      </c:pt>
                      <c:pt idx="8">
                        <c:v>105900</c:v>
                      </c:pt>
                      <c:pt idx="9">
                        <c:v>105300</c:v>
                      </c:pt>
                      <c:pt idx="10">
                        <c:v>104900</c:v>
                      </c:pt>
                      <c:pt idx="11">
                        <c:v>106000</c:v>
                      </c:pt>
                      <c:pt idx="12">
                        <c:v>109100</c:v>
                      </c:pt>
                      <c:pt idx="13">
                        <c:v>110600</c:v>
                      </c:pt>
                      <c:pt idx="14">
                        <c:v>115200</c:v>
                      </c:pt>
                      <c:pt idx="15">
                        <c:v>116700</c:v>
                      </c:pt>
                      <c:pt idx="16">
                        <c:v>120200</c:v>
                      </c:pt>
                      <c:pt idx="17">
                        <c:v>122400</c:v>
                      </c:pt>
                      <c:pt idx="18">
                        <c:v>116700</c:v>
                      </c:pt>
                      <c:pt idx="19">
                        <c:v>123000</c:v>
                      </c:pt>
                      <c:pt idx="20">
                        <c:v>130600</c:v>
                      </c:pt>
                    </c:numCache>
                  </c:numRef>
                </c:val>
                <c:extLst xmlns:c15="http://schemas.microsoft.com/office/drawing/2012/chart">
                  <c:ext xmlns:c16="http://schemas.microsoft.com/office/drawing/2014/chart" uri="{C3380CC4-5D6E-409C-BE32-E72D297353CC}">
                    <c16:uniqueId val="{00000002-E142-4C2A-947C-13D301DE044F}"/>
                  </c:ext>
                </c:extLst>
              </c15:ser>
            </c15:filteredBarSeries>
          </c:ext>
        </c:extLst>
      </c:barChart>
      <c:lineChart>
        <c:grouping val="standard"/>
        <c:varyColors val="0"/>
        <c:dLbls>
          <c:showLegendKey val="0"/>
          <c:showVal val="0"/>
          <c:showCatName val="0"/>
          <c:showSerName val="0"/>
          <c:showPercent val="0"/>
          <c:showBubbleSize val="0"/>
        </c:dLbls>
        <c:marker val="1"/>
        <c:smooth val="0"/>
        <c:axId val="604361584"/>
        <c:axId val="604362368"/>
        <c:extLst>
          <c:ext xmlns:c15="http://schemas.microsoft.com/office/drawing/2012/chart" uri="{02D57815-91ED-43cb-92C2-25804820EDAC}">
            <c15:filteredLineSeries>
              <c15:ser>
                <c:idx val="3"/>
                <c:order val="3"/>
                <c:tx>
                  <c:strRef>
                    <c:extLst>
                      <c:ext uri="{02D57815-91ED-43cb-92C2-25804820EDAC}">
                        <c15:formulaRef>
                          <c15:sqref>productivity!$E$5</c15:sqref>
                        </c15:formulaRef>
                      </c:ext>
                    </c:extLst>
                    <c:strCache>
                      <c:ptCount val="1"/>
                      <c:pt idx="0">
                        <c:v>Productivity Change from Prior Year</c:v>
                      </c:pt>
                    </c:strCache>
                  </c:strRef>
                </c:tx>
                <c:spPr>
                  <a:ln w="28575" cap="rnd">
                    <a:solidFill>
                      <a:schemeClr val="accent4"/>
                    </a:solidFill>
                    <a:round/>
                  </a:ln>
                  <a:effectLst/>
                </c:spPr>
                <c:marker>
                  <c:symbol val="none"/>
                </c:marker>
                <c:cat>
                  <c:strRef>
                    <c:extLst>
                      <c:ext uri="{02D57815-91ED-43cb-92C2-25804820EDAC}">
                        <c15:formulaRef>
                          <c15:sqref>productivity!$A$7:$A$27</c15:sqref>
                        </c15:formulaRef>
                      </c:ext>
                    </c:extLst>
                    <c:strCache>
                      <c:ptCount val="21"/>
                      <c:pt idx="0">
                        <c:v>2002 </c:v>
                      </c:pt>
                      <c:pt idx="1">
                        <c:v>2003 </c:v>
                      </c:pt>
                      <c:pt idx="2">
                        <c:v>2004 </c:v>
                      </c:pt>
                      <c:pt idx="3">
                        <c:v>2005 </c:v>
                      </c:pt>
                      <c:pt idx="4">
                        <c:v>2006 </c:v>
                      </c:pt>
                      <c:pt idx="5">
                        <c:v>2007 </c:v>
                      </c:pt>
                      <c:pt idx="6">
                        <c:v>2008 </c:v>
                      </c:pt>
                      <c:pt idx="7">
                        <c:v>2009 </c:v>
                      </c:pt>
                      <c:pt idx="8">
                        <c:v>2010 </c:v>
                      </c:pt>
                      <c:pt idx="9">
                        <c:v>2011 </c:v>
                      </c:pt>
                      <c:pt idx="10">
                        <c:v>2012 </c:v>
                      </c:pt>
                      <c:pt idx="11">
                        <c:v>2013 </c:v>
                      </c:pt>
                      <c:pt idx="12">
                        <c:v>2014 </c:v>
                      </c:pt>
                      <c:pt idx="13">
                        <c:v>2015</c:v>
                      </c:pt>
                      <c:pt idx="14">
                        <c:v>2016</c:v>
                      </c:pt>
                      <c:pt idx="15">
                        <c:v>2017</c:v>
                      </c:pt>
                      <c:pt idx="16">
                        <c:v>2018</c:v>
                      </c:pt>
                      <c:pt idx="17">
                        <c:v>2019</c:v>
                      </c:pt>
                      <c:pt idx="18">
                        <c:v>2020</c:v>
                      </c:pt>
                      <c:pt idx="19">
                        <c:v>2021</c:v>
                      </c:pt>
                      <c:pt idx="20">
                        <c:v>2022</c:v>
                      </c:pt>
                    </c:strCache>
                  </c:strRef>
                </c:cat>
                <c:val>
                  <c:numRef>
                    <c:extLst>
                      <c:ext uri="{02D57815-91ED-43cb-92C2-25804820EDAC}">
                        <c15:formulaRef>
                          <c15:sqref>productivity!$E$7:$E$27</c15:sqref>
                        </c15:formulaRef>
                      </c:ext>
                    </c:extLst>
                    <c:numCache>
                      <c:formatCode>0.0%</c:formatCode>
                      <c:ptCount val="21"/>
                      <c:pt idx="0">
                        <c:v>5.1609757763588358E-2</c:v>
                      </c:pt>
                      <c:pt idx="1">
                        <c:v>2.2831818168082212E-2</c:v>
                      </c:pt>
                      <c:pt idx="2">
                        <c:v>2.3507128494794294E-2</c:v>
                      </c:pt>
                      <c:pt idx="3">
                        <c:v>7.4697735040375312E-4</c:v>
                      </c:pt>
                      <c:pt idx="4">
                        <c:v>-3.0477517173774834E-2</c:v>
                      </c:pt>
                      <c:pt idx="5">
                        <c:v>5.9546887896516076E-3</c:v>
                      </c:pt>
                      <c:pt idx="6">
                        <c:v>6.1776121413035902E-3</c:v>
                      </c:pt>
                      <c:pt idx="7">
                        <c:v>-9.3679699582698631E-3</c:v>
                      </c:pt>
                      <c:pt idx="8">
                        <c:v>1.4824406454104416E-2</c:v>
                      </c:pt>
                      <c:pt idx="9">
                        <c:v>1.4788983221010592E-2</c:v>
                      </c:pt>
                      <c:pt idx="10">
                        <c:v>1.797518922427822E-2</c:v>
                      </c:pt>
                      <c:pt idx="11">
                        <c:v>-3.7613455935599706E-2</c:v>
                      </c:pt>
                      <c:pt idx="12">
                        <c:v>-3.0479899851680531E-3</c:v>
                      </c:pt>
                      <c:pt idx="13">
                        <c:v>1.5401171886341519E-2</c:v>
                      </c:pt>
                      <c:pt idx="14">
                        <c:v>-6.3954693915649319E-4</c:v>
                      </c:pt>
                      <c:pt idx="15">
                        <c:v>2.5732120370678482E-2</c:v>
                      </c:pt>
                      <c:pt idx="16">
                        <c:v>-8.9137040966360374E-3</c:v>
                      </c:pt>
                      <c:pt idx="17">
                        <c:v>2.905128951929388E-2</c:v>
                      </c:pt>
                      <c:pt idx="18">
                        <c:v>1.2303768974772459E-2</c:v>
                      </c:pt>
                      <c:pt idx="19">
                        <c:v>3.4100981697778268E-2</c:v>
                      </c:pt>
                      <c:pt idx="20">
                        <c:v>5.3416730063090504E-3</c:v>
                      </c:pt>
                    </c:numCache>
                  </c:numRef>
                </c:val>
                <c:smooth val="0"/>
                <c:extLst>
                  <c:ext xmlns:c16="http://schemas.microsoft.com/office/drawing/2014/chart" uri="{C3380CC4-5D6E-409C-BE32-E72D297353CC}">
                    <c16:uniqueId val="{00000003-E142-4C2A-947C-13D301DE044F}"/>
                  </c:ext>
                </c:extLst>
              </c15:ser>
            </c15:filteredLineSeries>
          </c:ext>
        </c:extLst>
      </c:lineChart>
      <c:catAx>
        <c:axId val="604359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04357664"/>
        <c:crosses val="autoZero"/>
        <c:auto val="1"/>
        <c:lblAlgn val="ctr"/>
        <c:lblOffset val="100"/>
        <c:noMultiLvlLbl val="0"/>
      </c:catAx>
      <c:valAx>
        <c:axId val="6043576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59624"/>
        <c:crosses val="autoZero"/>
        <c:crossBetween val="between"/>
      </c:valAx>
      <c:valAx>
        <c:axId val="604362368"/>
        <c:scaling>
          <c:orientation val="minMax"/>
        </c:scaling>
        <c:delete val="1"/>
        <c:axPos val="r"/>
        <c:numFmt formatCode="General" sourceLinked="1"/>
        <c:majorTickMark val="none"/>
        <c:minorTickMark val="none"/>
        <c:tickLblPos val="nextTo"/>
        <c:crossAx val="604361584"/>
        <c:crosses val="max"/>
        <c:crossBetween val="between"/>
      </c:valAx>
      <c:catAx>
        <c:axId val="604361584"/>
        <c:scaling>
          <c:orientation val="minMax"/>
        </c:scaling>
        <c:delete val="1"/>
        <c:axPos val="b"/>
        <c:numFmt formatCode="General" sourceLinked="1"/>
        <c:majorTickMark val="none"/>
        <c:minorTickMark val="none"/>
        <c:tickLblPos val="nextTo"/>
        <c:crossAx val="60436236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Productivity</a:t>
            </a:r>
            <a:r>
              <a:rPr lang="en-US" baseline="0"/>
              <a:t> Change from Prior Year</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243376120041076E-2"/>
          <c:y val="0.15769557823129254"/>
          <c:w val="0.88550473246918904"/>
          <c:h val="0.74367233113717923"/>
        </c:manualLayout>
      </c:layout>
      <c:barChart>
        <c:barDir val="col"/>
        <c:grouping val="clustered"/>
        <c:varyColors val="0"/>
        <c:ser>
          <c:idx val="0"/>
          <c:order val="0"/>
          <c:tx>
            <c:strRef>
              <c:f>productivity!$E$5</c:f>
              <c:strCache>
                <c:ptCount val="1"/>
                <c:pt idx="0">
                  <c:v>Productivity Change from Prior Year</c:v>
                </c:pt>
              </c:strCache>
            </c:strRef>
          </c:tx>
          <c:spPr>
            <a:solidFill>
              <a:srgbClr val="FCBD41"/>
            </a:solidFill>
            <a:ln>
              <a:solidFill>
                <a:srgbClr val="1FAAAC"/>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productivity!$A$6:$A$29</c:f>
              <c:strCache>
                <c:ptCount val="24"/>
                <c:pt idx="0">
                  <c:v>2001</c:v>
                </c:pt>
                <c:pt idx="1">
                  <c:v>2002 </c:v>
                </c:pt>
                <c:pt idx="2">
                  <c:v>2003 </c:v>
                </c:pt>
                <c:pt idx="3">
                  <c:v>2004 </c:v>
                </c:pt>
                <c:pt idx="4">
                  <c:v>2005 </c:v>
                </c:pt>
                <c:pt idx="5">
                  <c:v>2006 </c:v>
                </c:pt>
                <c:pt idx="6">
                  <c:v>2007 </c:v>
                </c:pt>
                <c:pt idx="7">
                  <c:v>2008 </c:v>
                </c:pt>
                <c:pt idx="8">
                  <c:v>2009 </c:v>
                </c:pt>
                <c:pt idx="9">
                  <c:v>2010 </c:v>
                </c:pt>
                <c:pt idx="10">
                  <c:v>2011 </c:v>
                </c:pt>
                <c:pt idx="11">
                  <c:v>2012 </c:v>
                </c:pt>
                <c:pt idx="12">
                  <c:v>2013 </c:v>
                </c:pt>
                <c:pt idx="13">
                  <c:v>2014 </c:v>
                </c:pt>
                <c:pt idx="14">
                  <c:v>2015</c:v>
                </c:pt>
                <c:pt idx="15">
                  <c:v>2016</c:v>
                </c:pt>
                <c:pt idx="16">
                  <c:v>2017</c:v>
                </c:pt>
                <c:pt idx="17">
                  <c:v>2018</c:v>
                </c:pt>
                <c:pt idx="18">
                  <c:v>2019</c:v>
                </c:pt>
                <c:pt idx="19">
                  <c:v>2020</c:v>
                </c:pt>
                <c:pt idx="20">
                  <c:v>2021</c:v>
                </c:pt>
                <c:pt idx="21">
                  <c:v>2022</c:v>
                </c:pt>
                <c:pt idx="22">
                  <c:v>2023</c:v>
                </c:pt>
                <c:pt idx="23">
                  <c:v>2024</c:v>
                </c:pt>
              </c:strCache>
            </c:strRef>
          </c:cat>
          <c:val>
            <c:numRef>
              <c:f>productivity!$E$6:$E$29</c:f>
              <c:numCache>
                <c:formatCode>0.0%</c:formatCode>
                <c:ptCount val="24"/>
                <c:pt idx="1">
                  <c:v>5.1609757763588358E-2</c:v>
                </c:pt>
                <c:pt idx="2">
                  <c:v>2.2831818168082212E-2</c:v>
                </c:pt>
                <c:pt idx="3">
                  <c:v>2.3507128494794294E-2</c:v>
                </c:pt>
                <c:pt idx="4">
                  <c:v>7.4697735040375312E-4</c:v>
                </c:pt>
                <c:pt idx="5">
                  <c:v>-3.0477517173774834E-2</c:v>
                </c:pt>
                <c:pt idx="6">
                  <c:v>5.9546887896516076E-3</c:v>
                </c:pt>
                <c:pt idx="7">
                  <c:v>6.1776121413035902E-3</c:v>
                </c:pt>
                <c:pt idx="8">
                  <c:v>-9.3679699582698631E-3</c:v>
                </c:pt>
                <c:pt idx="9">
                  <c:v>1.4824406454104416E-2</c:v>
                </c:pt>
                <c:pt idx="10">
                  <c:v>1.4788983221010592E-2</c:v>
                </c:pt>
                <c:pt idx="11">
                  <c:v>1.797518922427822E-2</c:v>
                </c:pt>
                <c:pt idx="12">
                  <c:v>-3.7613455935599706E-2</c:v>
                </c:pt>
                <c:pt idx="13">
                  <c:v>-3.0479899851680531E-3</c:v>
                </c:pt>
                <c:pt idx="14">
                  <c:v>1.5401171886341519E-2</c:v>
                </c:pt>
                <c:pt idx="15">
                  <c:v>-6.3954693915649319E-4</c:v>
                </c:pt>
                <c:pt idx="16">
                  <c:v>2.5732120370678482E-2</c:v>
                </c:pt>
                <c:pt idx="17">
                  <c:v>-8.9137040966360374E-3</c:v>
                </c:pt>
                <c:pt idx="18">
                  <c:v>2.905128951929388E-2</c:v>
                </c:pt>
                <c:pt idx="19">
                  <c:v>1.2303768974772459E-2</c:v>
                </c:pt>
                <c:pt idx="20">
                  <c:v>3.4100981697778268E-2</c:v>
                </c:pt>
                <c:pt idx="21">
                  <c:v>5.3416730063090504E-3</c:v>
                </c:pt>
                <c:pt idx="22">
                  <c:v>3.0430023579585731E-2</c:v>
                </c:pt>
                <c:pt idx="23">
                  <c:v>2.0059272490807148E-2</c:v>
                </c:pt>
              </c:numCache>
            </c:numRef>
          </c:val>
          <c:extLst>
            <c:ext xmlns:c16="http://schemas.microsoft.com/office/drawing/2014/chart" uri="{C3380CC4-5D6E-409C-BE32-E72D297353CC}">
              <c16:uniqueId val="{00000000-9E1B-4287-A628-E5CF7FF6BE0B}"/>
            </c:ext>
          </c:extLst>
        </c:ser>
        <c:dLbls>
          <c:showLegendKey val="0"/>
          <c:showVal val="0"/>
          <c:showCatName val="0"/>
          <c:showSerName val="0"/>
          <c:showPercent val="0"/>
          <c:showBubbleSize val="0"/>
        </c:dLbls>
        <c:gapWidth val="50"/>
        <c:overlap val="-2"/>
        <c:axId val="604358056"/>
        <c:axId val="604356096"/>
      </c:barChart>
      <c:catAx>
        <c:axId val="604358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12700" cap="flat" cmpd="sng" algn="ctr">
            <a:solidFill>
              <a:schemeClr val="tx1">
                <a:lumMod val="15000"/>
                <a:lumOff val="85000"/>
              </a:schemeClr>
            </a:solidFill>
            <a:prstDash val="sysDash"/>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04356096"/>
        <c:crosses val="autoZero"/>
        <c:auto val="1"/>
        <c:lblAlgn val="ctr"/>
        <c:lblOffset val="100"/>
        <c:noMultiLvlLbl val="0"/>
      </c:catAx>
      <c:valAx>
        <c:axId val="604356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58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43702</xdr:colOff>
      <xdr:row>0</xdr:row>
      <xdr:rowOff>26364</xdr:rowOff>
    </xdr:from>
    <xdr:to>
      <xdr:col>0</xdr:col>
      <xdr:colOff>1483098</xdr:colOff>
      <xdr:row>2</xdr:row>
      <xdr:rowOff>117861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2" y="26364"/>
          <a:ext cx="1467971" cy="611042"/>
        </a:xfrm>
        <a:prstGeom prst="rect">
          <a:avLst/>
        </a:prstGeom>
      </xdr:spPr>
    </xdr:pic>
    <xdr:clientData/>
  </xdr:twoCellAnchor>
  <xdr:twoCellAnchor>
    <xdr:from>
      <xdr:col>0</xdr:col>
      <xdr:colOff>0</xdr:colOff>
      <xdr:row>41</xdr:row>
      <xdr:rowOff>55420</xdr:rowOff>
    </xdr:from>
    <xdr:to>
      <xdr:col>4</xdr:col>
      <xdr:colOff>990600</xdr:colOff>
      <xdr:row>58</xdr:row>
      <xdr:rowOff>34637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6927</xdr:colOff>
      <xdr:row>58</xdr:row>
      <xdr:rowOff>131617</xdr:rowOff>
    </xdr:from>
    <xdr:to>
      <xdr:col>4</xdr:col>
      <xdr:colOff>1011381</xdr:colOff>
      <xdr:row>78</xdr:row>
      <xdr:rowOff>96980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zoomScale="110" zoomScaleNormal="110" workbookViewId="0">
      <selection activeCell="D6" sqref="D6"/>
    </sheetView>
  </sheetViews>
  <sheetFormatPr defaultRowHeight="14.4" x14ac:dyDescent="0.3"/>
  <cols>
    <col min="1" max="1" width="22.33203125" customWidth="1"/>
    <col min="2" max="5" width="15.6640625" customWidth="1"/>
    <col min="6" max="6" width="9.33203125" customWidth="1"/>
    <col min="7" max="7" width="12.6640625" customWidth="1"/>
    <col min="8" max="8" width="12.109375" customWidth="1"/>
    <col min="9" max="9" width="11.33203125" customWidth="1"/>
  </cols>
  <sheetData>
    <row r="1" spans="1:31" s="1" customFormat="1" ht="20.100000000000001" customHeight="1" x14ac:dyDescent="0.25">
      <c r="B1" s="6" t="s">
        <v>3</v>
      </c>
      <c r="E1" s="2"/>
    </row>
    <row r="2" spans="1:31" s="1" customFormat="1" ht="21" x14ac:dyDescent="0.4">
      <c r="A2" s="3"/>
      <c r="B2" s="7" t="s">
        <v>2</v>
      </c>
      <c r="D2" s="4"/>
      <c r="E2" s="4"/>
      <c r="I2" s="5"/>
      <c r="J2" s="9"/>
    </row>
    <row r="3" spans="1:31" s="5" customFormat="1" ht="21" x14ac:dyDescent="0.4">
      <c r="A3" s="3"/>
      <c r="B3" s="24" t="s">
        <v>6</v>
      </c>
      <c r="D3" s="4"/>
      <c r="E3" s="4"/>
      <c r="J3" s="9"/>
    </row>
    <row r="4" spans="1:31" s="1" customFormat="1" ht="56.4" customHeight="1" x14ac:dyDescent="0.25">
      <c r="A4" s="32" t="s">
        <v>23</v>
      </c>
      <c r="B4" s="32"/>
      <c r="C4" s="32"/>
      <c r="D4" s="32"/>
      <c r="E4" s="32"/>
      <c r="F4" s="11"/>
      <c r="G4" s="10"/>
      <c r="H4" s="10"/>
      <c r="I4" s="10"/>
    </row>
    <row r="5" spans="1:31" ht="40.799999999999997" x14ac:dyDescent="0.3">
      <c r="A5" s="12" t="s">
        <v>0</v>
      </c>
      <c r="B5" s="25" t="s">
        <v>7</v>
      </c>
      <c r="C5" s="13" t="s">
        <v>5</v>
      </c>
      <c r="D5" s="25" t="s">
        <v>8</v>
      </c>
      <c r="E5" s="13" t="s">
        <v>1</v>
      </c>
      <c r="G5" s="16"/>
      <c r="H5" s="22"/>
    </row>
    <row r="6" spans="1:31" x14ac:dyDescent="0.3">
      <c r="A6" s="19">
        <v>2001</v>
      </c>
      <c r="B6" s="28">
        <v>9365.26</v>
      </c>
      <c r="C6" s="33">
        <v>101500</v>
      </c>
      <c r="D6" s="26">
        <f>(B6*1000000)/C6</f>
        <v>92268.571428571435</v>
      </c>
      <c r="E6" s="13"/>
      <c r="H6" s="21"/>
      <c r="I6" s="20"/>
      <c r="K6" s="23"/>
    </row>
    <row r="7" spans="1:31" x14ac:dyDescent="0.3">
      <c r="A7" s="14" t="s">
        <v>9</v>
      </c>
      <c r="B7" s="28">
        <v>9744.7019999999993</v>
      </c>
      <c r="C7" s="29">
        <v>100300</v>
      </c>
      <c r="D7" s="26">
        <f t="shared" ref="D7:D22" si="0">(B7*1000000)/C7</f>
        <v>97155.553339980062</v>
      </c>
      <c r="E7" s="27">
        <f>LN(D7/D6)</f>
        <v>5.1609757763588358E-2</v>
      </c>
      <c r="H7" s="21"/>
      <c r="I7" s="21"/>
      <c r="J7" s="21"/>
      <c r="K7" s="21"/>
      <c r="L7" s="21"/>
      <c r="M7" s="21"/>
      <c r="N7" s="21"/>
      <c r="O7" s="21"/>
      <c r="P7" s="21"/>
      <c r="Q7" s="21"/>
      <c r="R7" s="21"/>
      <c r="S7" s="21"/>
      <c r="T7" s="21"/>
      <c r="U7" s="21"/>
      <c r="V7" s="21"/>
      <c r="W7" s="21"/>
      <c r="X7" s="21"/>
      <c r="Y7" s="21"/>
      <c r="Z7" s="21"/>
      <c r="AA7" s="21"/>
      <c r="AB7" s="21"/>
      <c r="AC7" s="21"/>
      <c r="AD7" s="21"/>
      <c r="AE7" s="21"/>
    </row>
    <row r="8" spans="1:31" x14ac:dyDescent="0.3">
      <c r="A8" s="14" t="s">
        <v>10</v>
      </c>
      <c r="B8" s="28">
        <v>10059.209999999999</v>
      </c>
      <c r="C8" s="29">
        <v>101200</v>
      </c>
      <c r="D8" s="26">
        <f t="shared" si="0"/>
        <v>99399.308300395263</v>
      </c>
      <c r="E8" s="27">
        <f>LN(D8/D7)</f>
        <v>2.2831818168082212E-2</v>
      </c>
      <c r="H8" s="21"/>
      <c r="I8" s="20"/>
      <c r="K8" s="23"/>
    </row>
    <row r="9" spans="1:31" x14ac:dyDescent="0.3">
      <c r="A9" s="14" t="s">
        <v>11</v>
      </c>
      <c r="B9" s="28">
        <v>10573.236000000001</v>
      </c>
      <c r="C9" s="29">
        <v>103900</v>
      </c>
      <c r="D9" s="26">
        <f t="shared" si="0"/>
        <v>101763.58036573628</v>
      </c>
      <c r="E9" s="27">
        <f>LN(D9/D8)</f>
        <v>2.3507128494794294E-2</v>
      </c>
      <c r="H9" s="21"/>
      <c r="I9" s="20"/>
      <c r="K9" s="23"/>
    </row>
    <row r="10" spans="1:31" x14ac:dyDescent="0.3">
      <c r="A10" s="14" t="s">
        <v>12</v>
      </c>
      <c r="B10" s="28">
        <v>11100.519</v>
      </c>
      <c r="C10" s="29">
        <v>109000</v>
      </c>
      <c r="D10" s="26">
        <f t="shared" si="0"/>
        <v>101839.62385321101</v>
      </c>
      <c r="E10" s="27">
        <f>LN(D10/D9)</f>
        <v>7.4697735040375312E-4</v>
      </c>
      <c r="H10" s="21"/>
      <c r="I10" s="20"/>
      <c r="K10" s="23"/>
    </row>
    <row r="11" spans="1:31" x14ac:dyDescent="0.3">
      <c r="A11" s="14" t="s">
        <v>13</v>
      </c>
      <c r="B11" s="28">
        <v>11132.802</v>
      </c>
      <c r="C11" s="29">
        <v>112700</v>
      </c>
      <c r="D11" s="26">
        <f>(B11*1000000)/C11</f>
        <v>98782.626441881104</v>
      </c>
      <c r="E11" s="27">
        <f t="shared" ref="E11:E17" si="1">LN(D11/D10)</f>
        <v>-3.0477517173774834E-2</v>
      </c>
      <c r="H11" s="21"/>
      <c r="I11" s="20"/>
      <c r="J11" s="23"/>
      <c r="K11" s="23"/>
    </row>
    <row r="12" spans="1:31" x14ac:dyDescent="0.3">
      <c r="A12" s="14" t="s">
        <v>14</v>
      </c>
      <c r="B12" s="28">
        <v>11308.602000000001</v>
      </c>
      <c r="C12" s="29">
        <v>113800</v>
      </c>
      <c r="D12" s="26">
        <f t="shared" si="0"/>
        <v>99372.601054481551</v>
      </c>
      <c r="E12" s="27">
        <f t="shared" si="1"/>
        <v>5.9546887896516076E-3</v>
      </c>
      <c r="H12" s="21"/>
      <c r="I12" s="20"/>
      <c r="K12" s="23"/>
    </row>
    <row r="13" spans="1:31" x14ac:dyDescent="0.3">
      <c r="A13" s="14" t="s">
        <v>15</v>
      </c>
      <c r="B13" s="28">
        <v>11278.69</v>
      </c>
      <c r="C13" s="29">
        <v>112800</v>
      </c>
      <c r="D13" s="26">
        <f t="shared" si="0"/>
        <v>99988.386524822694</v>
      </c>
      <c r="E13" s="27">
        <f t="shared" si="1"/>
        <v>6.1776121413035902E-3</v>
      </c>
      <c r="H13" s="21"/>
      <c r="I13" s="20"/>
      <c r="K13" s="23"/>
    </row>
    <row r="14" spans="1:31" x14ac:dyDescent="0.3">
      <c r="A14" s="14" t="s">
        <v>16</v>
      </c>
      <c r="B14" s="28">
        <v>10717.867</v>
      </c>
      <c r="C14" s="29">
        <v>108200</v>
      </c>
      <c r="D14" s="26">
        <f t="shared" si="0"/>
        <v>99056.072088724584</v>
      </c>
      <c r="E14" s="27">
        <f t="shared" si="1"/>
        <v>-9.3679699582698631E-3</v>
      </c>
      <c r="H14" s="21"/>
      <c r="I14" s="20"/>
      <c r="K14" s="23"/>
    </row>
    <row r="15" spans="1:31" x14ac:dyDescent="0.3">
      <c r="A15" s="14" t="s">
        <v>17</v>
      </c>
      <c r="B15" s="28">
        <v>10646.705</v>
      </c>
      <c r="C15" s="29">
        <v>105900</v>
      </c>
      <c r="D15" s="26">
        <f t="shared" si="0"/>
        <v>100535.45797922568</v>
      </c>
      <c r="E15" s="27">
        <f t="shared" si="1"/>
        <v>1.4824406454104416E-2</v>
      </c>
      <c r="H15" s="21"/>
      <c r="I15" s="20"/>
      <c r="K15" s="23"/>
    </row>
    <row r="16" spans="1:31" x14ac:dyDescent="0.3">
      <c r="A16" s="14" t="s">
        <v>18</v>
      </c>
      <c r="B16" s="28">
        <v>10744.109</v>
      </c>
      <c r="C16" s="29">
        <v>105300</v>
      </c>
      <c r="D16" s="26">
        <f t="shared" si="0"/>
        <v>102033.32383665717</v>
      </c>
      <c r="E16" s="27">
        <f t="shared" si="1"/>
        <v>1.4788983221010592E-2</v>
      </c>
      <c r="H16" s="21"/>
      <c r="I16" s="20"/>
      <c r="K16" s="23"/>
    </row>
    <row r="17" spans="1:11" x14ac:dyDescent="0.3">
      <c r="A17" s="14" t="s">
        <v>19</v>
      </c>
      <c r="B17" s="28">
        <v>10897.429</v>
      </c>
      <c r="C17" s="29">
        <v>104900</v>
      </c>
      <c r="D17" s="26">
        <f t="shared" si="0"/>
        <v>103883.97521449</v>
      </c>
      <c r="E17" s="27">
        <f t="shared" si="1"/>
        <v>1.797518922427822E-2</v>
      </c>
      <c r="H17" s="21"/>
      <c r="I17" s="20"/>
      <c r="K17" s="23"/>
    </row>
    <row r="18" spans="1:11" x14ac:dyDescent="0.3">
      <c r="A18" s="14" t="s">
        <v>20</v>
      </c>
      <c r="B18" s="28">
        <v>10605.206</v>
      </c>
      <c r="C18" s="29">
        <v>106000</v>
      </c>
      <c r="D18" s="26">
        <f t="shared" si="0"/>
        <v>100049.11320754717</v>
      </c>
      <c r="E18" s="27">
        <f t="shared" ref="E18:E19" si="2">LN(D18/D17)</f>
        <v>-3.7613455935599706E-2</v>
      </c>
      <c r="H18" s="21"/>
      <c r="I18" s="20"/>
      <c r="K18" s="23"/>
    </row>
    <row r="19" spans="1:11" x14ac:dyDescent="0.3">
      <c r="A19" s="14" t="s">
        <v>21</v>
      </c>
      <c r="B19" s="28">
        <v>10882.138999999999</v>
      </c>
      <c r="C19" s="29">
        <v>109100</v>
      </c>
      <c r="D19" s="26">
        <f t="shared" si="0"/>
        <v>99744.628780934916</v>
      </c>
      <c r="E19" s="27">
        <f t="shared" si="2"/>
        <v>-3.0479899851680531E-3</v>
      </c>
      <c r="H19" s="21"/>
      <c r="I19" s="20"/>
      <c r="K19" s="23"/>
    </row>
    <row r="20" spans="1:11" x14ac:dyDescent="0.3">
      <c r="A20" s="14">
        <v>2015</v>
      </c>
      <c r="B20" s="28">
        <v>11202.973</v>
      </c>
      <c r="C20" s="29">
        <v>110600</v>
      </c>
      <c r="D20" s="26">
        <f t="shared" si="0"/>
        <v>101292.70343580469</v>
      </c>
      <c r="E20" s="27">
        <f t="shared" ref="E20:E23" si="3">LN(D20/D19)</f>
        <v>1.5401171886341519E-2</v>
      </c>
      <c r="H20" s="21"/>
      <c r="I20" s="20"/>
      <c r="K20" s="23"/>
    </row>
    <row r="21" spans="1:11" x14ac:dyDescent="0.3">
      <c r="A21" s="14">
        <v>2016</v>
      </c>
      <c r="B21" s="28">
        <v>11661.459000000001</v>
      </c>
      <c r="C21" s="29">
        <v>115200</v>
      </c>
      <c r="D21" s="26">
        <f t="shared" si="0"/>
        <v>101227.94270833333</v>
      </c>
      <c r="E21" s="27">
        <f t="shared" si="3"/>
        <v>-6.3954693915649319E-4</v>
      </c>
      <c r="G21" s="17"/>
      <c r="H21" s="21"/>
      <c r="I21" s="20"/>
      <c r="K21" s="23"/>
    </row>
    <row r="22" spans="1:11" x14ac:dyDescent="0.3">
      <c r="A22" s="14">
        <v>2017</v>
      </c>
      <c r="B22" s="28">
        <v>12121.227000000001</v>
      </c>
      <c r="C22" s="29">
        <v>116700</v>
      </c>
      <c r="D22" s="26">
        <f t="shared" si="0"/>
        <v>103866.55526992287</v>
      </c>
      <c r="E22" s="27">
        <f>LN(D22/D21)</f>
        <v>2.5732120370678482E-2</v>
      </c>
      <c r="G22" s="17"/>
      <c r="H22" s="21"/>
      <c r="I22" s="20"/>
      <c r="K22" s="23"/>
    </row>
    <row r="23" spans="1:11" x14ac:dyDescent="0.3">
      <c r="A23" s="14">
        <v>2018</v>
      </c>
      <c r="B23" s="28">
        <v>12373.968999999999</v>
      </c>
      <c r="C23" s="29">
        <v>120200</v>
      </c>
      <c r="D23" s="26">
        <f t="shared" ref="D23" si="4">(B23*1000000)/C23</f>
        <v>102944.83361064892</v>
      </c>
      <c r="E23" s="27">
        <f t="shared" si="3"/>
        <v>-8.9137040966360374E-3</v>
      </c>
      <c r="G23" s="17"/>
      <c r="H23" s="21"/>
      <c r="I23" s="20"/>
      <c r="K23" s="23"/>
    </row>
    <row r="24" spans="1:11" x14ac:dyDescent="0.3">
      <c r="A24" s="14">
        <v>2019</v>
      </c>
      <c r="B24" s="28">
        <v>12971.876</v>
      </c>
      <c r="C24" s="29">
        <v>122400</v>
      </c>
      <c r="D24" s="26">
        <f t="shared" ref="D24:D29" si="5">(B24*1000000)/C24</f>
        <v>105979.37908496732</v>
      </c>
      <c r="E24" s="27">
        <f t="shared" ref="E24:E29" si="6">LN(D24/D23)</f>
        <v>2.905128951929388E-2</v>
      </c>
      <c r="G24" s="17"/>
      <c r="H24" s="21"/>
      <c r="I24" s="20"/>
      <c r="K24" s="23"/>
    </row>
    <row r="25" spans="1:11" x14ac:dyDescent="0.3">
      <c r="A25" s="14">
        <v>2020</v>
      </c>
      <c r="B25" s="28">
        <v>12520.904</v>
      </c>
      <c r="C25" s="29">
        <v>116700</v>
      </c>
      <c r="D25" s="26">
        <f t="shared" ref="D25:D26" si="7">(B25*1000000)/C25</f>
        <v>107291.37960582691</v>
      </c>
      <c r="E25" s="27">
        <f t="shared" si="6"/>
        <v>1.2303768974772459E-2</v>
      </c>
      <c r="G25" s="17"/>
      <c r="H25" s="21"/>
      <c r="I25" s="20"/>
      <c r="K25" s="23"/>
    </row>
    <row r="26" spans="1:11" x14ac:dyDescent="0.3">
      <c r="A26" s="14">
        <v>2021</v>
      </c>
      <c r="B26" s="28">
        <v>13654.626</v>
      </c>
      <c r="C26" s="29">
        <v>123000</v>
      </c>
      <c r="D26" s="26">
        <f t="shared" si="7"/>
        <v>111013.21951219512</v>
      </c>
      <c r="E26" s="27">
        <f t="shared" si="6"/>
        <v>3.4100981697778268E-2</v>
      </c>
      <c r="G26" s="17"/>
      <c r="H26" s="21"/>
      <c r="I26" s="20"/>
      <c r="K26" s="23"/>
    </row>
    <row r="27" spans="1:11" x14ac:dyDescent="0.3">
      <c r="A27" s="14">
        <v>2022</v>
      </c>
      <c r="B27" s="28">
        <v>14575.978999999999</v>
      </c>
      <c r="C27" s="29">
        <v>130600</v>
      </c>
      <c r="D27" s="26">
        <f t="shared" si="5"/>
        <v>111607.8024502297</v>
      </c>
      <c r="E27" s="27">
        <f t="shared" si="6"/>
        <v>5.3416730063090504E-3</v>
      </c>
      <c r="F27" s="8"/>
      <c r="G27" s="17"/>
      <c r="H27" s="21"/>
      <c r="I27" s="20"/>
      <c r="K27" s="23"/>
    </row>
    <row r="28" spans="1:11" x14ac:dyDescent="0.3">
      <c r="A28" s="14">
        <v>2023</v>
      </c>
      <c r="B28" s="28">
        <v>15452.052</v>
      </c>
      <c r="C28" s="29">
        <v>134300</v>
      </c>
      <c r="D28" s="26">
        <f t="shared" si="5"/>
        <v>115056.23231571109</v>
      </c>
      <c r="E28" s="27">
        <f t="shared" si="6"/>
        <v>3.0430023579585731E-2</v>
      </c>
      <c r="F28" s="8"/>
      <c r="G28" s="17"/>
      <c r="H28" s="21"/>
      <c r="I28" s="20"/>
      <c r="K28" s="23"/>
    </row>
    <row r="29" spans="1:11" x14ac:dyDescent="0.3">
      <c r="A29" s="14">
        <v>2024</v>
      </c>
      <c r="B29" s="28">
        <v>16164.255999999999</v>
      </c>
      <c r="C29" s="29">
        <v>137700</v>
      </c>
      <c r="D29" s="26">
        <f t="shared" si="5"/>
        <v>117387.48002904866</v>
      </c>
      <c r="E29" s="27">
        <f t="shared" si="6"/>
        <v>2.0059272490807148E-2</v>
      </c>
      <c r="F29" s="8"/>
      <c r="G29" s="17"/>
      <c r="H29" s="21"/>
      <c r="I29" s="20"/>
      <c r="K29" s="23"/>
    </row>
    <row r="30" spans="1:11" ht="7.95" customHeight="1" x14ac:dyDescent="0.3">
      <c r="A30" s="30" t="s">
        <v>4</v>
      </c>
      <c r="B30" s="30"/>
      <c r="C30" s="30"/>
      <c r="D30" s="30"/>
      <c r="E30" s="30"/>
      <c r="G30" s="17"/>
      <c r="H30" s="21"/>
    </row>
    <row r="31" spans="1:11" x14ac:dyDescent="0.3">
      <c r="A31" s="31"/>
      <c r="B31" s="31"/>
      <c r="C31" s="31"/>
      <c r="D31" s="31"/>
      <c r="E31" s="31"/>
      <c r="G31" s="17"/>
    </row>
    <row r="32" spans="1:11" x14ac:dyDescent="0.3">
      <c r="A32" s="18" t="s">
        <v>22</v>
      </c>
      <c r="B32" s="15"/>
      <c r="C32" s="15"/>
      <c r="D32" s="15"/>
      <c r="E32" s="15"/>
    </row>
  </sheetData>
  <sortState ref="G7:G20">
    <sortCondition descending="1" ref="G8"/>
  </sortState>
  <mergeCells count="2">
    <mergeCell ref="A30:E31"/>
    <mergeCell ref="A4:E4"/>
  </mergeCells>
  <pageMargins left="0.7" right="0.7" top="0.75" bottom="0.75" header="0.3" footer="0.3"/>
  <pageSetup orientation="portrait" r:id="rId1"/>
  <headerFooter>
    <oddFooter>&amp;LPage &amp;P of &amp;N&amp;CTallahassee-Leon County
Office of Economic Vitality&amp;RRev. 2/26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productivity</vt:lpstr>
      <vt:lpstr>productivity!Print_Area</vt:lpstr>
      <vt:lpstr>productivity!Print_Titles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Dan</dc:creator>
  <cp:lastModifiedBy>Daniel Lucas</cp:lastModifiedBy>
  <cp:lastPrinted>2026-02-06T18:51:19Z</cp:lastPrinted>
  <dcterms:created xsi:type="dcterms:W3CDTF">2016-05-11T17:20:38Z</dcterms:created>
  <dcterms:modified xsi:type="dcterms:W3CDTF">2026-02-06T21:29:52Z</dcterms:modified>
</cp:coreProperties>
</file>