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esearch and Business Analytics Divison\projects\Stat Digest\Sections\Education\"/>
    </mc:Choice>
  </mc:AlternateContent>
  <bookViews>
    <workbookView xWindow="0" yWindow="0" windowWidth="12396" windowHeight="8568"/>
  </bookViews>
  <sheets>
    <sheet name="public school enrollment" sheetId="1" r:id="rId1"/>
  </sheets>
  <definedNames>
    <definedName name="_xlnm.Print_Area" localSheetId="0">'public school enrollment'!$A$1:$F$44</definedName>
    <definedName name="TABLE" localSheetId="0">'public school enrollment'!$B$7:$F$62</definedName>
  </definedNames>
  <calcPr calcId="162913"/>
</workbook>
</file>

<file path=xl/calcChain.xml><?xml version="1.0" encoding="utf-8"?>
<calcChain xmlns="http://schemas.openxmlformats.org/spreadsheetml/2006/main">
  <c r="H25" i="1" l="1"/>
  <c r="I25" i="1"/>
  <c r="E25" i="1"/>
  <c r="E24" i="1" l="1"/>
  <c r="F25" i="1" l="1"/>
  <c r="E23" i="1"/>
  <c r="F24" i="1" s="1"/>
  <c r="E22" i="1"/>
  <c r="F23" i="1" l="1"/>
  <c r="E21" i="1"/>
  <c r="F21" i="1" l="1"/>
  <c r="E20" i="1"/>
  <c r="E18" i="1"/>
  <c r="E19" i="1"/>
  <c r="F22" i="1" s="1"/>
  <c r="F19" i="1" l="1"/>
  <c r="F20" i="1"/>
  <c r="E17" i="1"/>
  <c r="F18" i="1" s="1"/>
  <c r="E11" i="1" l="1"/>
  <c r="E10" i="1"/>
  <c r="E9" i="1"/>
  <c r="E8" i="1"/>
  <c r="F9" i="1" l="1"/>
  <c r="F11" i="1"/>
  <c r="F10" i="1"/>
  <c r="E16" i="1"/>
  <c r="F17" i="1" s="1"/>
  <c r="E15" i="1"/>
  <c r="E14" i="1"/>
  <c r="E13" i="1"/>
  <c r="E12" i="1"/>
  <c r="F12" i="1" l="1"/>
  <c r="F16" i="1"/>
  <c r="F15" i="1"/>
  <c r="F14" i="1"/>
  <c r="F13" i="1"/>
</calcChain>
</file>

<file path=xl/sharedStrings.xml><?xml version="1.0" encoding="utf-8"?>
<sst xmlns="http://schemas.openxmlformats.org/spreadsheetml/2006/main" count="35" uniqueCount="35">
  <si>
    <t>Year</t>
  </si>
  <si>
    <t>Education</t>
  </si>
  <si>
    <t>Trend:</t>
  </si>
  <si>
    <t>Source:</t>
  </si>
  <si>
    <t>Enrollment</t>
  </si>
  <si>
    <t>Public Schools:</t>
  </si>
  <si>
    <t>FAMU-DRS</t>
  </si>
  <si>
    <t>Leon County Schools</t>
  </si>
  <si>
    <t>2011/12</t>
  </si>
  <si>
    <t>2012/13</t>
  </si>
  <si>
    <t>2013/14</t>
  </si>
  <si>
    <t>2014/15</t>
  </si>
  <si>
    <t>2015/16</t>
  </si>
  <si>
    <t>Public School Enrollment</t>
  </si>
  <si>
    <t>Note:</t>
  </si>
  <si>
    <t>Florida Department of Education</t>
  </si>
  <si>
    <t>2016/17</t>
  </si>
  <si>
    <t>2010/11</t>
  </si>
  <si>
    <t>2009/10</t>
  </si>
  <si>
    <t>2008/09</t>
  </si>
  <si>
    <t>2007/08</t>
  </si>
  <si>
    <t>Enrollment Change from Prior Year</t>
  </si>
  <si>
    <t>2017/18</t>
  </si>
  <si>
    <t>2018/19</t>
  </si>
  <si>
    <t>FSU Schools</t>
  </si>
  <si>
    <t xml:space="preserve">FAMU-DRS and FSU Schools are public schools sponsored by their respective universities and operated by the State of Florida. </t>
  </si>
  <si>
    <t>2019/20</t>
  </si>
  <si>
    <t>10-yr CAGR</t>
  </si>
  <si>
    <t>10-yr AAGR</t>
  </si>
  <si>
    <t>2020/21</t>
  </si>
  <si>
    <t>2021/22</t>
  </si>
  <si>
    <t>2022/23</t>
  </si>
  <si>
    <t>2023/24</t>
  </si>
  <si>
    <t>2024/25</t>
  </si>
  <si>
    <t>Public school enrollment has averaged around 36,300 over the past ten years. Enrollment decreased about 6% between 2019/20 and 2024/25.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</si>
</sst>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>
    <font>
      <sz val="9"/>
      <name val="Verdana"/>
      <family val="2"/>
    </font>
    <font>
      <sz val="10"/>
      <name val="Arial"/>
      <family val="2"/>
    </font>
    <font>
      <sz val="10"/>
      <name val="Geneva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i/>
      <sz val="14"/>
      <name val="Arial"/>
      <family val="2"/>
    </font>
    <font>
      <i/>
      <sz val="9"/>
      <name val="Verdana"/>
      <family val="2"/>
    </font>
    <font>
      <b/>
      <sz val="9"/>
      <color theme="0"/>
      <name val="Verdana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FAAAC"/>
        <bgColor indexed="64"/>
      </patternFill>
    </fill>
    <fill>
      <patternFill patternType="solid">
        <fgColor rgb="FFFCBD41"/>
        <bgColor indexed="64"/>
      </patternFill>
    </fill>
    <fill>
      <patternFill patternType="solid">
        <fgColor rgb="FF47484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164" fontId="5" fillId="0" borderId="0" xfId="2" applyNumberFormat="1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1" applyFont="1" applyFill="1"/>
    <xf numFmtId="164" fontId="5" fillId="0" borderId="0" xfId="1" applyNumberFormat="1" applyFont="1" applyFill="1"/>
    <xf numFmtId="0" fontId="5" fillId="0" borderId="0" xfId="1" applyFont="1" applyFill="1" applyAlignment="1">
      <alignment horizontal="center"/>
    </xf>
    <xf numFmtId="3" fontId="5" fillId="0" borderId="0" xfId="1" applyNumberFormat="1" applyFont="1" applyFill="1"/>
    <xf numFmtId="3" fontId="5" fillId="0" borderId="0" xfId="0" applyNumberFormat="1" applyFont="1" applyFill="1" applyBorder="1" applyAlignment="1"/>
    <xf numFmtId="0" fontId="5" fillId="0" borderId="0" xfId="0" applyFont="1" applyFill="1" applyBorder="1" applyAlignment="1">
      <alignment wrapText="1"/>
    </xf>
    <xf numFmtId="0" fontId="7" fillId="0" borderId="0" xfId="0" applyFont="1" applyFill="1"/>
    <xf numFmtId="164" fontId="3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2" fillId="0" borderId="0" xfId="0" applyFont="1" applyFill="1" applyBorder="1" applyAlignment="1">
      <alignment horizontal="right" vertical="top"/>
    </xf>
    <xf numFmtId="0" fontId="12" fillId="0" borderId="0" xfId="3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top"/>
    </xf>
    <xf numFmtId="0" fontId="12" fillId="0" borderId="0" xfId="3" applyFont="1" applyBorder="1" applyAlignment="1">
      <alignment horizontal="left" vertical="top"/>
    </xf>
    <xf numFmtId="0" fontId="0" fillId="0" borderId="0" xfId="0" applyFont="1" applyFill="1" applyBorder="1" applyAlignment="1">
      <alignment vertical="top"/>
    </xf>
    <xf numFmtId="0" fontId="11" fillId="0" borderId="0" xfId="0" applyFont="1" applyAlignment="1">
      <alignment vertical="center"/>
    </xf>
    <xf numFmtId="0" fontId="0" fillId="0" borderId="0" xfId="0" applyFont="1" applyFill="1" applyBorder="1" applyAlignment="1">
      <alignment horizontal="right" vertical="top"/>
    </xf>
    <xf numFmtId="0" fontId="9" fillId="0" borderId="1" xfId="3" applyFont="1" applyBorder="1" applyAlignment="1">
      <alignment horizontal="center" vertical="center" wrapText="1"/>
    </xf>
    <xf numFmtId="0" fontId="0" fillId="0" borderId="1" xfId="3" applyFont="1" applyFill="1" applyBorder="1" applyAlignment="1">
      <alignment horizontal="center"/>
    </xf>
    <xf numFmtId="3" fontId="8" fillId="0" borderId="1" xfId="3" applyNumberFormat="1" applyFont="1" applyBorder="1" applyAlignment="1">
      <alignment horizontal="center"/>
    </xf>
    <xf numFmtId="164" fontId="8" fillId="0" borderId="1" xfId="2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/>
    <xf numFmtId="0" fontId="0" fillId="0" borderId="0" xfId="0"/>
    <xf numFmtId="0" fontId="13" fillId="2" borderId="1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13" fillId="4" borderId="1" xfId="3" applyFont="1" applyFill="1" applyBorder="1" applyAlignment="1">
      <alignment horizontal="center" vertical="center" wrapText="1"/>
    </xf>
    <xf numFmtId="0" fontId="0" fillId="0" borderId="0" xfId="0" applyAlignment="1"/>
    <xf numFmtId="3" fontId="0" fillId="0" borderId="1" xfId="0" applyNumberFormat="1" applyFill="1" applyBorder="1" applyAlignment="1">
      <alignment horizontal="center"/>
    </xf>
    <xf numFmtId="3" fontId="14" fillId="5" borderId="0" xfId="0" applyNumberFormat="1" applyFont="1" applyFill="1" applyAlignment="1">
      <alignment horizontal="right" wrapText="1" readingOrder="1"/>
    </xf>
    <xf numFmtId="0" fontId="10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</cellXfs>
  <cellStyles count="4">
    <cellStyle name="Normal" xfId="0" builtinId="0" customBuiltin="1"/>
    <cellStyle name="Normal 2" xfId="3"/>
    <cellStyle name="Normal_Pub School Enroll" xfId="1"/>
    <cellStyle name="Percent" xfId="2" builtinId="5"/>
  </cellStyles>
  <dxfs count="0"/>
  <tableStyles count="0" defaultTableStyle="TableStyleMedium9" defaultPivotStyle="PivotStyleLight16"/>
  <colors>
    <mruColors>
      <color rgb="FF474849"/>
      <color rgb="FFFCBD41"/>
      <color rgb="FF1FA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 sz="1200">
                <a:latin typeface="+mn-lt"/>
              </a:rPr>
              <a:t>Enrollment at Public Schools in Leon County</a:t>
            </a:r>
          </a:p>
        </c:rich>
      </c:tx>
      <c:layout>
        <c:manualLayout>
          <c:xMode val="edge"/>
          <c:yMode val="edge"/>
          <c:x val="0.25771633775420477"/>
          <c:y val="4.227186058851221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8821114455801"/>
          <c:y val="7.9817107444652799E-2"/>
          <c:w val="0.86860253491659412"/>
          <c:h val="0.8128547518842688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'public school enrollment'!$D$7</c:f>
              <c:strCache>
                <c:ptCount val="1"/>
                <c:pt idx="0">
                  <c:v>Leon County Schools</c:v>
                </c:pt>
              </c:strCache>
            </c:strRef>
          </c:tx>
          <c:spPr>
            <a:solidFill>
              <a:srgbClr val="4748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'public school enrollment'!$A$8:$A$23</c:f>
              <c:strCache>
                <c:ptCount val="16"/>
                <c:pt idx="0">
                  <c:v>2007/08</c:v>
                </c:pt>
                <c:pt idx="1">
                  <c:v>2008/09</c:v>
                </c:pt>
                <c:pt idx="2">
                  <c:v>2009/10</c:v>
                </c:pt>
                <c:pt idx="3">
                  <c:v>2010/11</c:v>
                </c:pt>
                <c:pt idx="4">
                  <c:v>2011/12</c:v>
                </c:pt>
                <c:pt idx="5">
                  <c:v>2012/13</c:v>
                </c:pt>
                <c:pt idx="6">
                  <c:v>2013/14</c:v>
                </c:pt>
                <c:pt idx="7">
                  <c:v>2014/15</c:v>
                </c:pt>
                <c:pt idx="8">
                  <c:v>2015/16</c:v>
                </c:pt>
                <c:pt idx="9">
                  <c:v>2016/17</c:v>
                </c:pt>
                <c:pt idx="10">
                  <c:v>2017/18</c:v>
                </c:pt>
                <c:pt idx="11">
                  <c:v>2018/19</c:v>
                </c:pt>
                <c:pt idx="12">
                  <c:v>2019/20</c:v>
                </c:pt>
                <c:pt idx="13">
                  <c:v>2020/21</c:v>
                </c:pt>
                <c:pt idx="14">
                  <c:v>2021/22</c:v>
                </c:pt>
                <c:pt idx="15">
                  <c:v>2022/23</c:v>
                </c:pt>
              </c:strCache>
            </c:strRef>
          </c:cat>
          <c:val>
            <c:numRef>
              <c:f>'public school enrollment'!$D$8:$D$23</c:f>
              <c:numCache>
                <c:formatCode>#,##0</c:formatCode>
                <c:ptCount val="16"/>
                <c:pt idx="0">
                  <c:v>32471</c:v>
                </c:pt>
                <c:pt idx="1">
                  <c:v>32521</c:v>
                </c:pt>
                <c:pt idx="2">
                  <c:v>32708</c:v>
                </c:pt>
                <c:pt idx="3">
                  <c:v>33327</c:v>
                </c:pt>
                <c:pt idx="4">
                  <c:v>33218</c:v>
                </c:pt>
                <c:pt idx="5">
                  <c:v>33432</c:v>
                </c:pt>
                <c:pt idx="6">
                  <c:v>33747</c:v>
                </c:pt>
                <c:pt idx="7">
                  <c:v>33681</c:v>
                </c:pt>
                <c:pt idx="8">
                  <c:v>33736</c:v>
                </c:pt>
                <c:pt idx="9">
                  <c:v>33954</c:v>
                </c:pt>
                <c:pt idx="10">
                  <c:v>34268</c:v>
                </c:pt>
                <c:pt idx="11">
                  <c:v>33978</c:v>
                </c:pt>
                <c:pt idx="12">
                  <c:v>33847</c:v>
                </c:pt>
                <c:pt idx="13">
                  <c:v>32845</c:v>
                </c:pt>
                <c:pt idx="14">
                  <c:v>32562</c:v>
                </c:pt>
                <c:pt idx="15">
                  <c:v>32212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8-432E-984C-895BB8B0AC1A}"/>
            </c:ext>
          </c:extLst>
        </c:ser>
        <c:ser>
          <c:idx val="0"/>
          <c:order val="1"/>
          <c:tx>
            <c:strRef>
              <c:f>'public school enrollment'!$C$7</c:f>
              <c:strCache>
                <c:ptCount val="1"/>
                <c:pt idx="0">
                  <c:v>FSU Schools</c:v>
                </c:pt>
              </c:strCache>
            </c:strRef>
          </c:tx>
          <c:spPr>
            <a:solidFill>
              <a:srgbClr val="1FAAAC"/>
            </a:solidFill>
          </c:spPr>
          <c:invertIfNegative val="0"/>
          <c:cat>
            <c:strRef>
              <c:f>'public school enrollment'!$A$8:$A$23</c:f>
              <c:strCache>
                <c:ptCount val="16"/>
                <c:pt idx="0">
                  <c:v>2007/08</c:v>
                </c:pt>
                <c:pt idx="1">
                  <c:v>2008/09</c:v>
                </c:pt>
                <c:pt idx="2">
                  <c:v>2009/10</c:v>
                </c:pt>
                <c:pt idx="3">
                  <c:v>2010/11</c:v>
                </c:pt>
                <c:pt idx="4">
                  <c:v>2011/12</c:v>
                </c:pt>
                <c:pt idx="5">
                  <c:v>2012/13</c:v>
                </c:pt>
                <c:pt idx="6">
                  <c:v>2013/14</c:v>
                </c:pt>
                <c:pt idx="7">
                  <c:v>2014/15</c:v>
                </c:pt>
                <c:pt idx="8">
                  <c:v>2015/16</c:v>
                </c:pt>
                <c:pt idx="9">
                  <c:v>2016/17</c:v>
                </c:pt>
                <c:pt idx="10">
                  <c:v>2017/18</c:v>
                </c:pt>
                <c:pt idx="11">
                  <c:v>2018/19</c:v>
                </c:pt>
                <c:pt idx="12">
                  <c:v>2019/20</c:v>
                </c:pt>
                <c:pt idx="13">
                  <c:v>2020/21</c:v>
                </c:pt>
                <c:pt idx="14">
                  <c:v>2021/22</c:v>
                </c:pt>
                <c:pt idx="15">
                  <c:v>2022/23</c:v>
                </c:pt>
              </c:strCache>
            </c:strRef>
          </c:cat>
          <c:val>
            <c:numRef>
              <c:f>'public school enrollment'!$C$8:$C$23</c:f>
              <c:numCache>
                <c:formatCode>#,##0</c:formatCode>
                <c:ptCount val="16"/>
                <c:pt idx="0">
                  <c:v>2210</c:v>
                </c:pt>
                <c:pt idx="1">
                  <c:v>2248</c:v>
                </c:pt>
                <c:pt idx="2">
                  <c:v>2355</c:v>
                </c:pt>
                <c:pt idx="3">
                  <c:v>2364</c:v>
                </c:pt>
                <c:pt idx="4">
                  <c:v>2378</c:v>
                </c:pt>
                <c:pt idx="5">
                  <c:v>2381</c:v>
                </c:pt>
                <c:pt idx="6">
                  <c:v>2370</c:v>
                </c:pt>
                <c:pt idx="7">
                  <c:v>2411</c:v>
                </c:pt>
                <c:pt idx="8">
                  <c:v>2410</c:v>
                </c:pt>
                <c:pt idx="9">
                  <c:v>2419</c:v>
                </c:pt>
                <c:pt idx="10">
                  <c:v>2405</c:v>
                </c:pt>
                <c:pt idx="11">
                  <c:v>2443</c:v>
                </c:pt>
                <c:pt idx="12">
                  <c:v>2494</c:v>
                </c:pt>
                <c:pt idx="13">
                  <c:v>2529</c:v>
                </c:pt>
                <c:pt idx="14">
                  <c:v>2524</c:v>
                </c:pt>
                <c:pt idx="15">
                  <c:v>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8-432E-984C-895BB8B0AC1A}"/>
            </c:ext>
          </c:extLst>
        </c:ser>
        <c:ser>
          <c:idx val="1"/>
          <c:order val="2"/>
          <c:tx>
            <c:strRef>
              <c:f>'public school enrollment'!$B$7</c:f>
              <c:strCache>
                <c:ptCount val="1"/>
                <c:pt idx="0">
                  <c:v>FAMU-DRS</c:v>
                </c:pt>
              </c:strCache>
            </c:strRef>
          </c:tx>
          <c:spPr>
            <a:solidFill>
              <a:srgbClr val="FCBD41"/>
            </a:solidFill>
          </c:spPr>
          <c:invertIfNegative val="0"/>
          <c:cat>
            <c:strRef>
              <c:f>'public school enrollment'!$A$8:$A$23</c:f>
              <c:strCache>
                <c:ptCount val="16"/>
                <c:pt idx="0">
                  <c:v>2007/08</c:v>
                </c:pt>
                <c:pt idx="1">
                  <c:v>2008/09</c:v>
                </c:pt>
                <c:pt idx="2">
                  <c:v>2009/10</c:v>
                </c:pt>
                <c:pt idx="3">
                  <c:v>2010/11</c:v>
                </c:pt>
                <c:pt idx="4">
                  <c:v>2011/12</c:v>
                </c:pt>
                <c:pt idx="5">
                  <c:v>2012/13</c:v>
                </c:pt>
                <c:pt idx="6">
                  <c:v>2013/14</c:v>
                </c:pt>
                <c:pt idx="7">
                  <c:v>2014/15</c:v>
                </c:pt>
                <c:pt idx="8">
                  <c:v>2015/16</c:v>
                </c:pt>
                <c:pt idx="9">
                  <c:v>2016/17</c:v>
                </c:pt>
                <c:pt idx="10">
                  <c:v>2017/18</c:v>
                </c:pt>
                <c:pt idx="11">
                  <c:v>2018/19</c:v>
                </c:pt>
                <c:pt idx="12">
                  <c:v>2019/20</c:v>
                </c:pt>
                <c:pt idx="13">
                  <c:v>2020/21</c:v>
                </c:pt>
                <c:pt idx="14">
                  <c:v>2021/22</c:v>
                </c:pt>
                <c:pt idx="15">
                  <c:v>2022/23</c:v>
                </c:pt>
              </c:strCache>
            </c:strRef>
          </c:cat>
          <c:val>
            <c:numRef>
              <c:f>'public school enrollment'!$B$8:$B$23</c:f>
              <c:numCache>
                <c:formatCode>#,##0</c:formatCode>
                <c:ptCount val="16"/>
                <c:pt idx="0">
                  <c:v>370</c:v>
                </c:pt>
                <c:pt idx="1">
                  <c:v>462</c:v>
                </c:pt>
                <c:pt idx="2">
                  <c:v>544</c:v>
                </c:pt>
                <c:pt idx="3">
                  <c:v>508</c:v>
                </c:pt>
                <c:pt idx="4">
                  <c:v>536</c:v>
                </c:pt>
                <c:pt idx="5">
                  <c:v>499</c:v>
                </c:pt>
                <c:pt idx="6">
                  <c:v>486</c:v>
                </c:pt>
                <c:pt idx="7">
                  <c:v>482</c:v>
                </c:pt>
                <c:pt idx="8">
                  <c:v>484</c:v>
                </c:pt>
                <c:pt idx="9">
                  <c:v>514</c:v>
                </c:pt>
                <c:pt idx="10">
                  <c:v>586</c:v>
                </c:pt>
                <c:pt idx="11">
                  <c:v>630</c:v>
                </c:pt>
                <c:pt idx="12">
                  <c:v>600</c:v>
                </c:pt>
                <c:pt idx="13">
                  <c:v>627</c:v>
                </c:pt>
                <c:pt idx="14">
                  <c:v>616</c:v>
                </c:pt>
                <c:pt idx="15">
                  <c:v>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E8-432E-984C-895BB8B0A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50751840"/>
        <c:axId val="550752232"/>
      </c:barChart>
      <c:catAx>
        <c:axId val="550751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0752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0752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075184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902486894567255"/>
          <c:y val="0.91726001256441625"/>
          <c:w val="0.7796690884572276"/>
          <c:h val="5.9578117251472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</xdr:colOff>
      <xdr:row>27</xdr:row>
      <xdr:rowOff>34291</xdr:rowOff>
    </xdr:from>
    <xdr:to>
      <xdr:col>5</xdr:col>
      <xdr:colOff>826769</xdr:colOff>
      <xdr:row>42</xdr:row>
      <xdr:rowOff>106681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60901</xdr:colOff>
      <xdr:row>1</xdr:row>
      <xdr:rowOff>30480</xdr:rowOff>
    </xdr:from>
    <xdr:to>
      <xdr:col>1</xdr:col>
      <xdr:colOff>858160</xdr:colOff>
      <xdr:row>3</xdr:row>
      <xdr:rowOff>83820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01" y="220980"/>
          <a:ext cx="1376379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5"/>
  <sheetViews>
    <sheetView tabSelected="1" zoomScaleNormal="100" zoomScaleSheetLayoutView="100" workbookViewId="0">
      <pane ySplit="7" topLeftCell="A8" activePane="bottomLeft" state="frozen"/>
      <selection pane="bottomLeft" activeCell="G21" sqref="G21"/>
    </sheetView>
  </sheetViews>
  <sheetFormatPr defaultColWidth="9" defaultRowHeight="15" customHeight="1"/>
  <cols>
    <col min="1" max="1" width="7.59765625" style="1" customWidth="1"/>
    <col min="2" max="5" width="12.09765625" style="1" customWidth="1"/>
    <col min="6" max="6" width="12.09765625" style="3" customWidth="1"/>
    <col min="7" max="7" width="9" style="1" customWidth="1"/>
    <col min="8" max="8" width="11.19921875" style="1" customWidth="1"/>
    <col min="9" max="9" width="12.19921875" style="1" customWidth="1"/>
    <col min="10" max="16384" width="9" style="1"/>
  </cols>
  <sheetData>
    <row r="2" spans="1:14" ht="20.100000000000001" customHeight="1">
      <c r="C2" s="27" t="s">
        <v>1</v>
      </c>
    </row>
    <row r="3" spans="1:14" ht="21">
      <c r="C3" s="22" t="s">
        <v>5</v>
      </c>
      <c r="E3" s="14"/>
      <c r="F3" s="14"/>
    </row>
    <row r="4" spans="1:14" s="2" customFormat="1" ht="18" customHeight="1">
      <c r="A4" s="1"/>
      <c r="B4" s="1"/>
      <c r="C4" s="23" t="s">
        <v>4</v>
      </c>
      <c r="E4" s="14"/>
      <c r="F4" s="14"/>
    </row>
    <row r="5" spans="1:14" ht="13.5" customHeight="1">
      <c r="D5" s="15"/>
      <c r="E5" s="15"/>
      <c r="F5" s="15"/>
    </row>
    <row r="6" spans="1:14" ht="21.75" customHeight="1">
      <c r="A6" s="24" t="s">
        <v>2</v>
      </c>
      <c r="B6" s="44" t="s">
        <v>34</v>
      </c>
      <c r="C6" s="44"/>
      <c r="D6" s="44"/>
      <c r="E6" s="44"/>
      <c r="F6" s="44"/>
      <c r="G6" s="26"/>
    </row>
    <row r="7" spans="1:14" s="12" customFormat="1" ht="35.25" customHeight="1">
      <c r="A7" s="35" t="s">
        <v>0</v>
      </c>
      <c r="B7" s="39" t="s">
        <v>6</v>
      </c>
      <c r="C7" s="38" t="s">
        <v>24</v>
      </c>
      <c r="D7" s="40" t="s">
        <v>7</v>
      </c>
      <c r="E7" s="29" t="s">
        <v>13</v>
      </c>
      <c r="F7" s="29" t="s">
        <v>21</v>
      </c>
    </row>
    <row r="8" spans="1:14" ht="15" customHeight="1">
      <c r="A8" s="30" t="s">
        <v>20</v>
      </c>
      <c r="B8" s="31">
        <v>370</v>
      </c>
      <c r="C8" s="31">
        <v>2210</v>
      </c>
      <c r="D8" s="31">
        <v>32471</v>
      </c>
      <c r="E8" s="31">
        <f t="shared" ref="E8:E17" si="0">SUM(B8:D8)</f>
        <v>35051</v>
      </c>
      <c r="F8" s="32"/>
      <c r="H8" s="36"/>
      <c r="N8" s="11"/>
    </row>
    <row r="9" spans="1:14" ht="15" customHeight="1">
      <c r="A9" s="30" t="s">
        <v>19</v>
      </c>
      <c r="B9" s="31">
        <v>462</v>
      </c>
      <c r="C9" s="31">
        <v>2248</v>
      </c>
      <c r="D9" s="31">
        <v>32521</v>
      </c>
      <c r="E9" s="31">
        <f t="shared" si="0"/>
        <v>35231</v>
      </c>
      <c r="F9" s="32">
        <f t="shared" ref="F9:F12" si="1">LN(E9/E8)</f>
        <v>5.1222331054581434E-3</v>
      </c>
      <c r="H9" s="36"/>
      <c r="N9" s="11"/>
    </row>
    <row r="10" spans="1:14" ht="15" customHeight="1">
      <c r="A10" s="30" t="s">
        <v>18</v>
      </c>
      <c r="B10" s="31">
        <v>544</v>
      </c>
      <c r="C10" s="31">
        <v>2355</v>
      </c>
      <c r="D10" s="31">
        <v>32708</v>
      </c>
      <c r="E10" s="31">
        <f t="shared" si="0"/>
        <v>35607</v>
      </c>
      <c r="F10" s="32">
        <f t="shared" si="1"/>
        <v>1.061587089294168E-2</v>
      </c>
      <c r="H10" s="36"/>
      <c r="K10" s="11"/>
      <c r="N10" s="11"/>
    </row>
    <row r="11" spans="1:14" ht="15" customHeight="1">
      <c r="A11" s="30" t="s">
        <v>17</v>
      </c>
      <c r="B11" s="31">
        <v>508</v>
      </c>
      <c r="C11" s="31">
        <v>2364</v>
      </c>
      <c r="D11" s="31">
        <v>33327</v>
      </c>
      <c r="E11" s="31">
        <f t="shared" si="0"/>
        <v>36199</v>
      </c>
      <c r="F11" s="32">
        <f t="shared" si="1"/>
        <v>1.6489246398297058E-2</v>
      </c>
      <c r="H11" s="36"/>
      <c r="K11" s="11"/>
      <c r="N11" s="11"/>
    </row>
    <row r="12" spans="1:14" ht="15" customHeight="1">
      <c r="A12" s="30" t="s">
        <v>8</v>
      </c>
      <c r="B12" s="31">
        <v>536</v>
      </c>
      <c r="C12" s="31">
        <v>2378</v>
      </c>
      <c r="D12" s="31">
        <v>33218</v>
      </c>
      <c r="E12" s="31">
        <f t="shared" si="0"/>
        <v>36132</v>
      </c>
      <c r="F12" s="32">
        <f t="shared" si="1"/>
        <v>-1.8525948531777124E-3</v>
      </c>
      <c r="H12" s="36"/>
      <c r="K12" s="11"/>
      <c r="N12" s="11"/>
    </row>
    <row r="13" spans="1:14" ht="15" customHeight="1">
      <c r="A13" s="30" t="s">
        <v>9</v>
      </c>
      <c r="B13" s="31">
        <v>499</v>
      </c>
      <c r="C13" s="31">
        <v>2381</v>
      </c>
      <c r="D13" s="31">
        <v>33432</v>
      </c>
      <c r="E13" s="31">
        <f t="shared" si="0"/>
        <v>36312</v>
      </c>
      <c r="F13" s="32">
        <f>LN(E13/E12)</f>
        <v>4.9693658665673109E-3</v>
      </c>
      <c r="H13" s="36"/>
      <c r="K13" s="11"/>
      <c r="N13" s="11"/>
    </row>
    <row r="14" spans="1:14" ht="15" customHeight="1">
      <c r="A14" s="30" t="s">
        <v>10</v>
      </c>
      <c r="B14" s="31">
        <v>486</v>
      </c>
      <c r="C14" s="31">
        <v>2370</v>
      </c>
      <c r="D14" s="31">
        <v>33747</v>
      </c>
      <c r="E14" s="31">
        <f t="shared" si="0"/>
        <v>36603</v>
      </c>
      <c r="F14" s="32">
        <f t="shared" ref="F14" si="2">LN(E14/E13)</f>
        <v>7.9819391071424325E-3</v>
      </c>
      <c r="H14" s="36"/>
      <c r="K14" s="11"/>
      <c r="N14" s="11"/>
    </row>
    <row r="15" spans="1:14" ht="15" customHeight="1">
      <c r="A15" s="30" t="s">
        <v>11</v>
      </c>
      <c r="B15" s="31">
        <v>482</v>
      </c>
      <c r="C15" s="31">
        <v>2411</v>
      </c>
      <c r="D15" s="31">
        <v>33681</v>
      </c>
      <c r="E15" s="31">
        <f t="shared" si="0"/>
        <v>36574</v>
      </c>
      <c r="F15" s="32">
        <f t="shared" ref="F15:F20" si="3">LN(E15/E14)</f>
        <v>-7.9259880886560789E-4</v>
      </c>
      <c r="H15" s="36"/>
      <c r="K15" s="11"/>
      <c r="N15" s="11"/>
    </row>
    <row r="16" spans="1:14" ht="15" customHeight="1">
      <c r="A16" s="30" t="s">
        <v>12</v>
      </c>
      <c r="B16" s="31">
        <v>484</v>
      </c>
      <c r="C16" s="31">
        <v>2410</v>
      </c>
      <c r="D16" s="31">
        <v>33736</v>
      </c>
      <c r="E16" s="31">
        <f t="shared" si="0"/>
        <v>36630</v>
      </c>
      <c r="F16" s="32">
        <f t="shared" si="3"/>
        <v>1.5299713382817346E-3</v>
      </c>
      <c r="H16" s="36"/>
      <c r="K16" s="11"/>
      <c r="N16" s="11"/>
    </row>
    <row r="17" spans="1:14" ht="15" customHeight="1">
      <c r="A17" s="33" t="s">
        <v>16</v>
      </c>
      <c r="B17" s="34">
        <v>514</v>
      </c>
      <c r="C17" s="34">
        <v>2419</v>
      </c>
      <c r="D17" s="34">
        <v>33954</v>
      </c>
      <c r="E17" s="34">
        <f t="shared" si="0"/>
        <v>36887</v>
      </c>
      <c r="F17" s="32">
        <f t="shared" si="3"/>
        <v>6.9916086592575182E-3</v>
      </c>
      <c r="H17" s="36"/>
      <c r="K17" s="11"/>
      <c r="N17" s="11"/>
    </row>
    <row r="18" spans="1:14" ht="15" customHeight="1">
      <c r="A18" s="33" t="s">
        <v>22</v>
      </c>
      <c r="B18" s="34">
        <v>586</v>
      </c>
      <c r="C18" s="34">
        <v>2405</v>
      </c>
      <c r="D18" s="34">
        <v>34268</v>
      </c>
      <c r="E18" s="34">
        <f>SUM(B18:D18)</f>
        <v>37259</v>
      </c>
      <c r="F18" s="32">
        <f t="shared" si="3"/>
        <v>1.0034340930669126E-2</v>
      </c>
      <c r="H18" s="36"/>
      <c r="K18" s="43"/>
      <c r="N18" s="11"/>
    </row>
    <row r="19" spans="1:14" ht="15" customHeight="1">
      <c r="A19" s="33" t="s">
        <v>23</v>
      </c>
      <c r="B19" s="34">
        <v>630</v>
      </c>
      <c r="C19" s="34">
        <v>2443</v>
      </c>
      <c r="D19" s="34">
        <v>33978</v>
      </c>
      <c r="E19" s="34">
        <f t="shared" ref="E19" si="4">SUM(B19:D19)</f>
        <v>37051</v>
      </c>
      <c r="F19" s="32">
        <f t="shared" si="3"/>
        <v>-5.5981844494858626E-3</v>
      </c>
      <c r="K19" s="43"/>
      <c r="N19" s="11"/>
    </row>
    <row r="20" spans="1:14" ht="15" customHeight="1">
      <c r="A20" s="33" t="s">
        <v>26</v>
      </c>
      <c r="B20" s="34">
        <v>600</v>
      </c>
      <c r="C20" s="42">
        <v>2494</v>
      </c>
      <c r="D20" s="42">
        <v>33847</v>
      </c>
      <c r="E20" s="42">
        <f>SUM(B20:D20)</f>
        <v>36941</v>
      </c>
      <c r="F20" s="32">
        <f t="shared" si="3"/>
        <v>-2.9732966006550876E-3</v>
      </c>
      <c r="K20" s="43"/>
      <c r="N20" s="11"/>
    </row>
    <row r="21" spans="1:14" ht="15" customHeight="1">
      <c r="A21" s="33" t="s">
        <v>29</v>
      </c>
      <c r="B21" s="34">
        <v>627</v>
      </c>
      <c r="C21" s="42">
        <v>2529</v>
      </c>
      <c r="D21" s="42">
        <v>32845</v>
      </c>
      <c r="E21" s="42">
        <f>SUM(B21:D21)</f>
        <v>36001</v>
      </c>
      <c r="F21" s="32">
        <f t="shared" ref="F21" si="5">LN(E21/E19)</f>
        <v>-2.8748626083071382E-2</v>
      </c>
      <c r="K21" s="43"/>
      <c r="N21" s="11"/>
    </row>
    <row r="22" spans="1:14" ht="15" customHeight="1">
      <c r="A22" s="33" t="s">
        <v>30</v>
      </c>
      <c r="B22" s="34">
        <v>616</v>
      </c>
      <c r="C22" s="42">
        <v>2524</v>
      </c>
      <c r="D22" s="42">
        <v>32562</v>
      </c>
      <c r="E22" s="42">
        <f>SUM(B22:D22)</f>
        <v>35702</v>
      </c>
      <c r="F22" s="32">
        <f t="shared" ref="F22" si="6">LN(E22/E19)</f>
        <v>-3.7088632305803351E-2</v>
      </c>
      <c r="K22" s="43"/>
      <c r="N22" s="11"/>
    </row>
    <row r="23" spans="1:14" ht="15" customHeight="1">
      <c r="A23" s="33" t="s">
        <v>31</v>
      </c>
      <c r="B23" s="34">
        <v>621</v>
      </c>
      <c r="C23" s="42">
        <v>2574</v>
      </c>
      <c r="D23" s="42">
        <v>32212</v>
      </c>
      <c r="E23" s="42">
        <f>SUM(B23:D23)</f>
        <v>35407</v>
      </c>
      <c r="F23" s="32">
        <f t="shared" ref="F23" si="7">LN(E23/E22)</f>
        <v>-8.2971689206365693E-3</v>
      </c>
      <c r="G23" s="36"/>
      <c r="H23" s="36" t="s">
        <v>27</v>
      </c>
      <c r="I23" s="1" t="s">
        <v>28</v>
      </c>
      <c r="K23" s="43"/>
      <c r="N23" s="11"/>
    </row>
    <row r="24" spans="1:14" ht="15" customHeight="1">
      <c r="A24" s="33" t="s">
        <v>32</v>
      </c>
      <c r="B24" s="34">
        <v>569</v>
      </c>
      <c r="C24" s="42">
        <v>2571</v>
      </c>
      <c r="D24" s="42">
        <v>31769</v>
      </c>
      <c r="E24" s="42">
        <f>SUM(B24:D24)</f>
        <v>34909</v>
      </c>
      <c r="F24" s="32">
        <f>LN(E24/E23)</f>
        <v>-1.41648650854251E-2</v>
      </c>
      <c r="G24" s="36"/>
      <c r="H24" s="36"/>
      <c r="K24" s="43"/>
      <c r="N24" s="11"/>
    </row>
    <row r="25" spans="1:14" ht="15" customHeight="1">
      <c r="A25" s="33" t="s">
        <v>33</v>
      </c>
      <c r="B25" s="34">
        <v>519</v>
      </c>
      <c r="C25" s="34">
        <v>2561</v>
      </c>
      <c r="D25" s="34">
        <v>31645</v>
      </c>
      <c r="E25" s="34">
        <f t="shared" ref="E25" si="8">SUM(B25:D25)</f>
        <v>34725</v>
      </c>
      <c r="F25" s="32">
        <f t="shared" ref="F25" si="9">LN(E25/E24)</f>
        <v>-5.2847869788913262E-3</v>
      </c>
      <c r="G25" s="36"/>
      <c r="H25" s="36">
        <f>(E25/E15)^(1/(10-1))-1</f>
        <v>-5.7476096834725432E-3</v>
      </c>
      <c r="I25" s="36">
        <f>SUM(F15:F25)/10</f>
        <v>-8.439223830462592E-3</v>
      </c>
      <c r="K25" s="43"/>
      <c r="N25" s="11"/>
    </row>
    <row r="26" spans="1:14" ht="25.5" customHeight="1">
      <c r="A26" s="28" t="s">
        <v>14</v>
      </c>
      <c r="B26" s="45" t="s">
        <v>25</v>
      </c>
      <c r="C26" s="45"/>
      <c r="D26" s="45"/>
      <c r="E26" s="45"/>
      <c r="F26" s="45"/>
    </row>
    <row r="27" spans="1:14" ht="21.75" customHeight="1">
      <c r="A27" s="19" t="s">
        <v>3</v>
      </c>
      <c r="B27" s="25" t="s">
        <v>15</v>
      </c>
      <c r="C27" s="20"/>
      <c r="D27" s="20"/>
      <c r="E27" s="20"/>
      <c r="F27" s="20"/>
    </row>
    <row r="28" spans="1:14" ht="20.25" customHeight="1">
      <c r="B28" s="20"/>
      <c r="C28" s="20"/>
      <c r="D28" s="20"/>
      <c r="E28" s="20"/>
      <c r="F28" s="20"/>
    </row>
    <row r="29" spans="1:14" ht="15" customHeight="1">
      <c r="B29" s="6"/>
      <c r="C29" s="6"/>
      <c r="D29" s="4"/>
      <c r="E29" s="6"/>
      <c r="F29" s="5"/>
    </row>
    <row r="30" spans="1:14" ht="15" customHeight="1">
      <c r="B30" s="6"/>
      <c r="C30" s="6"/>
      <c r="D30" s="4"/>
      <c r="E30" s="6"/>
      <c r="F30" s="5"/>
    </row>
    <row r="31" spans="1:14" ht="15" customHeight="1">
      <c r="B31" s="6"/>
      <c r="C31" s="6"/>
      <c r="D31" s="4"/>
      <c r="E31" s="6"/>
      <c r="F31" s="5"/>
    </row>
    <row r="32" spans="1:14" ht="15" customHeight="1">
      <c r="B32" s="6"/>
      <c r="C32" s="6"/>
      <c r="D32" s="4"/>
      <c r="E32" s="6"/>
      <c r="F32" s="5"/>
    </row>
    <row r="33" spans="1:8" ht="15" customHeight="1">
      <c r="B33" s="6"/>
      <c r="C33" s="6"/>
      <c r="D33" s="4"/>
      <c r="E33" s="6"/>
      <c r="F33" s="5"/>
    </row>
    <row r="34" spans="1:8" ht="15" customHeight="1">
      <c r="B34" s="6"/>
      <c r="C34" s="6"/>
      <c r="D34" s="4"/>
      <c r="E34" s="6"/>
      <c r="F34" s="5"/>
    </row>
    <row r="35" spans="1:8" ht="15" customHeight="1">
      <c r="B35" s="6"/>
      <c r="C35" s="6"/>
      <c r="D35" s="4"/>
      <c r="E35" s="6"/>
      <c r="F35" s="5"/>
    </row>
    <row r="36" spans="1:8" ht="15" customHeight="1">
      <c r="B36" s="6"/>
      <c r="C36" s="6"/>
      <c r="D36" s="4"/>
      <c r="E36" s="6"/>
      <c r="F36" s="5"/>
    </row>
    <row r="37" spans="1:8" ht="15" customHeight="1">
      <c r="B37" s="6"/>
      <c r="C37" s="6"/>
      <c r="D37" s="4"/>
      <c r="E37" s="6"/>
      <c r="F37" s="5"/>
    </row>
    <row r="38" spans="1:8" ht="15" customHeight="1">
      <c r="B38" s="6"/>
      <c r="C38" s="6"/>
      <c r="D38" s="4"/>
      <c r="E38" s="6"/>
      <c r="F38" s="5"/>
    </row>
    <row r="39" spans="1:8" ht="15" customHeight="1">
      <c r="B39" s="6"/>
      <c r="C39" s="6"/>
      <c r="D39" s="4"/>
      <c r="E39" s="6"/>
      <c r="F39" s="5"/>
    </row>
    <row r="40" spans="1:8" ht="15" customHeight="1">
      <c r="B40" s="6"/>
      <c r="C40" s="6"/>
      <c r="D40" s="4"/>
      <c r="E40" s="6"/>
      <c r="F40" s="5"/>
    </row>
    <row r="41" spans="1:8" ht="15" customHeight="1">
      <c r="B41" s="21"/>
      <c r="C41" s="21"/>
      <c r="D41" s="21"/>
      <c r="E41" s="21"/>
      <c r="F41" s="1"/>
      <c r="G41" s="17"/>
    </row>
    <row r="42" spans="1:8" ht="15" customHeight="1">
      <c r="A42"/>
      <c r="B42"/>
      <c r="C42" s="16"/>
      <c r="D42" s="16"/>
      <c r="E42" s="16"/>
      <c r="F42"/>
      <c r="G42" s="18"/>
    </row>
    <row r="43" spans="1:8" ht="15" customHeight="1">
      <c r="B43" s="11"/>
      <c r="C43" s="11"/>
      <c r="D43" s="4"/>
      <c r="E43" s="11"/>
      <c r="F43" s="5"/>
    </row>
    <row r="44" spans="1:8" ht="15" customHeight="1">
      <c r="B44" s="6"/>
      <c r="C44" s="6"/>
      <c r="D44" s="4"/>
      <c r="E44" s="6"/>
      <c r="F44" s="5"/>
    </row>
    <row r="45" spans="1:8" s="7" customFormat="1" ht="15" customHeight="1">
      <c r="G45" s="8"/>
      <c r="H45" s="9"/>
    </row>
    <row r="46" spans="1:8" s="7" customFormat="1" ht="15" customHeight="1">
      <c r="B46" s="10"/>
      <c r="C46" s="10"/>
      <c r="D46" s="4"/>
      <c r="E46" s="10"/>
      <c r="F46" s="5"/>
      <c r="G46" s="8"/>
      <c r="H46" s="9"/>
    </row>
    <row r="47" spans="1:8" s="7" customFormat="1" ht="15" customHeight="1">
      <c r="B47" s="10"/>
      <c r="C47" s="10"/>
      <c r="D47" s="4"/>
      <c r="E47" s="10"/>
      <c r="F47" s="5"/>
      <c r="G47" s="8"/>
      <c r="H47" s="9"/>
    </row>
    <row r="48" spans="1:8" s="7" customFormat="1" ht="15" customHeight="1">
      <c r="B48" s="10"/>
      <c r="C48" s="10"/>
      <c r="D48" s="4"/>
      <c r="E48" s="10"/>
      <c r="F48" s="5"/>
      <c r="G48" s="8"/>
      <c r="H48" s="9"/>
    </row>
    <row r="49" spans="1:8" s="7" customFormat="1" ht="15" customHeight="1">
      <c r="B49" s="10"/>
      <c r="C49" s="10"/>
      <c r="D49" s="4"/>
      <c r="E49" s="10"/>
      <c r="F49" s="5"/>
      <c r="G49" s="8"/>
      <c r="H49" s="9"/>
    </row>
    <row r="50" spans="1:8" s="7" customFormat="1" ht="15" customHeight="1">
      <c r="B50" s="10"/>
      <c r="C50" s="10"/>
      <c r="D50" s="4"/>
      <c r="E50" s="10"/>
      <c r="F50" s="5"/>
      <c r="G50" s="8"/>
      <c r="H50" s="9"/>
    </row>
    <row r="51" spans="1:8" s="7" customFormat="1" ht="15" customHeight="1">
      <c r="B51" s="10"/>
      <c r="C51" s="10"/>
      <c r="D51" s="4"/>
      <c r="E51" s="10"/>
      <c r="F51" s="5"/>
      <c r="G51" s="8"/>
      <c r="H51" s="9"/>
    </row>
    <row r="52" spans="1:8" s="7" customFormat="1" ht="15" customHeight="1">
      <c r="B52" s="10"/>
      <c r="C52" s="10"/>
      <c r="D52" s="4"/>
      <c r="E52" s="10"/>
      <c r="F52" s="5"/>
      <c r="G52" s="8"/>
      <c r="H52" s="9"/>
    </row>
    <row r="53" spans="1:8" s="7" customFormat="1" ht="15" customHeight="1">
      <c r="B53" s="10"/>
      <c r="C53" s="10"/>
      <c r="D53" s="4"/>
      <c r="E53" s="10"/>
      <c r="F53" s="5"/>
      <c r="G53" s="8"/>
      <c r="H53" s="9"/>
    </row>
    <row r="54" spans="1:8" s="7" customFormat="1" ht="15" customHeight="1">
      <c r="B54" s="10"/>
      <c r="C54" s="10"/>
      <c r="D54" s="4"/>
      <c r="E54" s="10"/>
      <c r="F54" s="5"/>
      <c r="G54" s="8"/>
      <c r="H54" s="9"/>
    </row>
    <row r="55" spans="1:8" s="7" customFormat="1" ht="15" customHeight="1">
      <c r="B55" s="10"/>
      <c r="C55" s="10"/>
      <c r="D55" s="4"/>
      <c r="E55" s="10"/>
      <c r="F55" s="5"/>
      <c r="G55" s="8"/>
      <c r="H55" s="9"/>
    </row>
    <row r="56" spans="1:8" s="7" customFormat="1" ht="15" customHeight="1">
      <c r="B56" s="10"/>
      <c r="C56" s="10"/>
      <c r="D56" s="4"/>
      <c r="E56" s="10"/>
      <c r="F56" s="5"/>
      <c r="G56" s="8"/>
      <c r="H56" s="9"/>
    </row>
    <row r="57" spans="1:8" s="7" customFormat="1" ht="15" customHeight="1">
      <c r="B57" s="10"/>
      <c r="C57" s="10"/>
      <c r="D57" s="4"/>
      <c r="E57" s="10"/>
      <c r="F57" s="5"/>
      <c r="G57" s="8"/>
      <c r="H57" s="9"/>
    </row>
    <row r="58" spans="1:8" s="7" customFormat="1" ht="15" customHeight="1">
      <c r="B58" s="11"/>
      <c r="C58" s="11"/>
      <c r="D58" s="4"/>
      <c r="E58" s="11"/>
      <c r="F58" s="5"/>
      <c r="G58" s="8"/>
      <c r="H58" s="9"/>
    </row>
    <row r="59" spans="1:8" s="7" customFormat="1" ht="15" customHeight="1">
      <c r="A59"/>
      <c r="B59"/>
      <c r="C59"/>
      <c r="D59"/>
      <c r="E59"/>
      <c r="F59"/>
      <c r="G59"/>
      <c r="H59"/>
    </row>
    <row r="60" spans="1:8" ht="15" customHeight="1">
      <c r="A60"/>
      <c r="B60"/>
      <c r="C60"/>
      <c r="D60"/>
      <c r="E60"/>
      <c r="F60"/>
      <c r="G60"/>
      <c r="H60"/>
    </row>
    <row r="61" spans="1:8" ht="15" customHeight="1">
      <c r="A61"/>
      <c r="B61"/>
      <c r="C61"/>
      <c r="D61"/>
      <c r="E61"/>
      <c r="F61"/>
      <c r="G61"/>
      <c r="H61"/>
    </row>
    <row r="62" spans="1:8" ht="15" customHeight="1">
      <c r="A62" s="37"/>
      <c r="B62" s="37"/>
      <c r="C62" s="37"/>
      <c r="D62" s="37"/>
      <c r="E62" s="37"/>
      <c r="F62" s="37"/>
      <c r="G62"/>
      <c r="H62"/>
    </row>
    <row r="63" spans="1:8" ht="15" customHeight="1">
      <c r="A63" s="37"/>
      <c r="B63" s="37"/>
      <c r="C63" s="37"/>
      <c r="D63" s="37"/>
      <c r="E63" s="37"/>
      <c r="F63" s="37"/>
      <c r="G63"/>
      <c r="H63"/>
    </row>
    <row r="64" spans="1:8" ht="15" customHeight="1">
      <c r="A64" s="41"/>
      <c r="B64" s="41"/>
      <c r="C64" s="41"/>
      <c r="D64" s="41"/>
      <c r="E64" s="41"/>
      <c r="F64" s="41"/>
      <c r="G64"/>
      <c r="H64"/>
    </row>
    <row r="65" spans="1:8" ht="16.95" customHeight="1">
      <c r="A65" s="41"/>
      <c r="B65" s="41"/>
      <c r="C65" s="41"/>
      <c r="D65" s="41"/>
      <c r="E65" s="41"/>
      <c r="F65" s="41"/>
      <c r="G65"/>
      <c r="H65"/>
    </row>
    <row r="66" spans="1:8" ht="37.200000000000003" customHeight="1">
      <c r="A66" s="41"/>
      <c r="B66" s="41"/>
      <c r="C66" s="41"/>
      <c r="D66" s="41"/>
      <c r="E66" s="41"/>
      <c r="F66" s="41"/>
      <c r="G66"/>
      <c r="H66"/>
    </row>
    <row r="67" spans="1:8" ht="19.5" customHeight="1">
      <c r="A67" s="41"/>
      <c r="B67" s="41"/>
      <c r="C67" s="41"/>
      <c r="D67" s="41"/>
      <c r="E67" s="41"/>
      <c r="F67" s="41"/>
      <c r="G67"/>
      <c r="H67"/>
    </row>
    <row r="68" spans="1:8" ht="15" customHeight="1">
      <c r="A68" s="41"/>
      <c r="B68" s="41"/>
      <c r="C68" s="41"/>
      <c r="D68" s="41"/>
      <c r="E68" s="41"/>
      <c r="F68" s="41"/>
      <c r="G68"/>
      <c r="H68"/>
    </row>
    <row r="69" spans="1:8" ht="15" customHeight="1">
      <c r="A69" s="41"/>
      <c r="B69" s="41"/>
      <c r="C69" s="41"/>
      <c r="D69" s="41"/>
      <c r="E69" s="41"/>
      <c r="F69" s="41"/>
      <c r="G69"/>
      <c r="H69"/>
    </row>
    <row r="70" spans="1:8" ht="15" customHeight="1">
      <c r="A70" s="37"/>
      <c r="B70" s="37"/>
      <c r="C70" s="37"/>
      <c r="D70" s="37"/>
      <c r="E70" s="37"/>
      <c r="F70" s="37"/>
      <c r="G70"/>
      <c r="H70"/>
    </row>
    <row r="71" spans="1:8" ht="15" customHeight="1">
      <c r="A71" s="41"/>
      <c r="B71" s="41"/>
      <c r="C71" s="41"/>
      <c r="D71" s="41"/>
      <c r="E71" s="41"/>
      <c r="F71" s="41"/>
      <c r="G71"/>
      <c r="H71"/>
    </row>
    <row r="72" spans="1:8" ht="15" customHeight="1">
      <c r="A72"/>
      <c r="B72"/>
      <c r="C72"/>
      <c r="D72"/>
      <c r="E72"/>
      <c r="F72"/>
      <c r="G72"/>
      <c r="H72"/>
    </row>
    <row r="73" spans="1:8" ht="15" customHeight="1">
      <c r="A73" s="46"/>
      <c r="B73" s="46"/>
      <c r="C73" s="46"/>
      <c r="D73" s="46"/>
      <c r="E73" s="46"/>
      <c r="F73" s="46"/>
      <c r="G73"/>
      <c r="H73"/>
    </row>
    <row r="74" spans="1:8" s="13" customFormat="1" ht="15" customHeight="1">
      <c r="A74" s="46"/>
      <c r="B74" s="46"/>
      <c r="C74" s="46"/>
      <c r="D74" s="46"/>
      <c r="E74" s="46"/>
      <c r="F74" s="46"/>
      <c r="G74"/>
      <c r="H74"/>
    </row>
    <row r="75" spans="1:8" ht="15" customHeight="1">
      <c r="A75"/>
      <c r="B75"/>
      <c r="C75"/>
      <c r="D75"/>
      <c r="E75"/>
      <c r="F75"/>
      <c r="G75"/>
      <c r="H75"/>
    </row>
    <row r="76" spans="1:8" ht="15" customHeight="1">
      <c r="A76"/>
      <c r="B76"/>
      <c r="C76"/>
      <c r="D76"/>
      <c r="E76"/>
      <c r="F76"/>
      <c r="G76"/>
      <c r="H76"/>
    </row>
    <row r="77" spans="1:8" ht="15" customHeight="1">
      <c r="A77"/>
      <c r="B77"/>
      <c r="C77"/>
      <c r="D77"/>
      <c r="E77"/>
      <c r="F77"/>
      <c r="G77"/>
      <c r="H77"/>
    </row>
    <row r="78" spans="1:8" ht="15" customHeight="1">
      <c r="A78"/>
      <c r="B78"/>
      <c r="C78"/>
      <c r="D78"/>
      <c r="E78"/>
      <c r="F78"/>
      <c r="G78"/>
      <c r="H78"/>
    </row>
    <row r="79" spans="1:8" ht="15" customHeight="1">
      <c r="A79"/>
      <c r="B79"/>
      <c r="C79"/>
      <c r="D79"/>
      <c r="E79"/>
      <c r="F79"/>
      <c r="G79"/>
      <c r="H79"/>
    </row>
    <row r="80" spans="1:8" ht="15" customHeight="1">
      <c r="A80"/>
      <c r="B80"/>
      <c r="C80"/>
      <c r="D80"/>
      <c r="E80"/>
      <c r="F80"/>
      <c r="G80"/>
      <c r="H80"/>
    </row>
    <row r="81" spans="1:8" ht="15" customHeight="1">
      <c r="A81"/>
      <c r="B81"/>
      <c r="C81"/>
      <c r="D81"/>
      <c r="E81"/>
      <c r="F81"/>
      <c r="G81"/>
      <c r="H81"/>
    </row>
    <row r="82" spans="1:8" ht="15" customHeight="1">
      <c r="A82"/>
      <c r="B82"/>
      <c r="C82"/>
      <c r="D82"/>
      <c r="E82"/>
      <c r="F82"/>
      <c r="G82"/>
      <c r="H82"/>
    </row>
    <row r="83" spans="1:8" ht="15" customHeight="1">
      <c r="A83"/>
      <c r="B83"/>
      <c r="C83"/>
      <c r="D83"/>
      <c r="E83"/>
      <c r="F83"/>
      <c r="G83"/>
      <c r="H83"/>
    </row>
    <row r="84" spans="1:8" ht="15" customHeight="1">
      <c r="A84"/>
      <c r="B84"/>
      <c r="C84"/>
      <c r="D84"/>
      <c r="E84"/>
      <c r="F84"/>
      <c r="G84"/>
      <c r="H84"/>
    </row>
    <row r="85" spans="1:8" ht="15" customHeight="1">
      <c r="A85"/>
      <c r="B85"/>
      <c r="C85"/>
      <c r="D85"/>
      <c r="E85"/>
      <c r="F85"/>
      <c r="G85"/>
      <c r="H85"/>
    </row>
  </sheetData>
  <mergeCells count="4">
    <mergeCell ref="B6:F6"/>
    <mergeCell ref="B26:F26"/>
    <mergeCell ref="A74:F74"/>
    <mergeCell ref="A73:F73"/>
  </mergeCells>
  <phoneticPr fontId="0" type="noConversion"/>
  <printOptions horizontalCentered="1"/>
  <pageMargins left="0.25" right="0.25" top="0.25" bottom="0.25" header="0.3" footer="0.3"/>
  <pageSetup fitToHeight="3" orientation="portrait" r:id="rId1"/>
  <headerFooter alignWithMargins="0">
    <oddFooter>&amp;CTallahassee-Leon County
Office of Economic Vitality&amp;RRev. 1/25</oddFooter>
  </headerFooter>
  <rowBreaks count="1" manualBreakCount="1"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public school enrollment</vt:lpstr>
      <vt:lpstr>'public school enrollment'!Print_Area</vt:lpstr>
      <vt:lpstr>'public school enrollment'!TABLE</vt:lpstr>
    </vt:vector>
  </TitlesOfParts>
  <Company>Office of Economic Vitality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Digest</dc:title>
  <dc:subject>Tallahassee-Leon County</dc:subject>
  <dc:creator>Lucas, Dan</dc:creator>
  <cp:lastModifiedBy>Daniel Lucas</cp:lastModifiedBy>
  <cp:lastPrinted>2025-01-21T16:45:34Z</cp:lastPrinted>
  <dcterms:created xsi:type="dcterms:W3CDTF">2004-11-07T01:11:49Z</dcterms:created>
  <dcterms:modified xsi:type="dcterms:W3CDTF">2025-01-21T16:52:33Z</dcterms:modified>
</cp:coreProperties>
</file>