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Labor Force and Income\"/>
    </mc:Choice>
  </mc:AlternateContent>
  <bookViews>
    <workbookView xWindow="0" yWindow="0" windowWidth="12396" windowHeight="8568"/>
  </bookViews>
  <sheets>
    <sheet name="employment" sheetId="1" r:id="rId1"/>
  </sheets>
  <definedNames>
    <definedName name="_xlnm.Print_Area" localSheetId="0">employment!$A$1:$G$82</definedName>
    <definedName name="_xlnm.Print_Titles" localSheetId="0">employment!$1:$4</definedName>
    <definedName name="TABLE" localSheetId="0">employment!$B$6:$F$78</definedName>
  </definedNames>
  <calcPr calcId="162913"/>
</workbook>
</file>

<file path=xl/calcChain.xml><?xml version="1.0" encoding="utf-8"?>
<calcChain xmlns="http://schemas.openxmlformats.org/spreadsheetml/2006/main">
  <c r="G42" i="1" l="1"/>
  <c r="F42" i="1"/>
  <c r="E42" i="1"/>
  <c r="D42" i="1"/>
  <c r="C41" i="1"/>
  <c r="C42" i="1"/>
  <c r="D41" i="1" l="1"/>
  <c r="F41" i="1"/>
  <c r="F39" i="1" l="1"/>
  <c r="F40" i="1"/>
  <c r="G40" i="1" s="1"/>
  <c r="D40" i="1"/>
  <c r="D8" i="1"/>
  <c r="C39" i="1"/>
  <c r="C40" i="1"/>
  <c r="E41" i="1" l="1"/>
  <c r="G41" i="1"/>
  <c r="C38" i="1"/>
  <c r="D39" i="1"/>
  <c r="E40" i="1" s="1"/>
  <c r="D37" i="1"/>
  <c r="C37" i="1" l="1"/>
  <c r="F38" i="1"/>
  <c r="C35" i="1"/>
  <c r="C36" i="1"/>
  <c r="F37" i="1"/>
  <c r="G38" i="1" l="1"/>
  <c r="G39" i="1"/>
  <c r="F8" i="1"/>
  <c r="F9" i="1"/>
  <c r="F10" i="1"/>
  <c r="F11" i="1"/>
  <c r="F12" i="1"/>
  <c r="F13" i="1"/>
  <c r="F14" i="1"/>
  <c r="F15" i="1"/>
  <c r="G15" i="1" s="1"/>
  <c r="F16" i="1"/>
  <c r="F17" i="1"/>
  <c r="F18" i="1"/>
  <c r="F19" i="1"/>
  <c r="F20" i="1"/>
  <c r="G20" i="1" s="1"/>
  <c r="F21" i="1"/>
  <c r="F22" i="1"/>
  <c r="F23" i="1"/>
  <c r="F24" i="1"/>
  <c r="F25" i="1"/>
  <c r="F26" i="1"/>
  <c r="F27" i="1"/>
  <c r="F28" i="1"/>
  <c r="F29" i="1"/>
  <c r="F30" i="1"/>
  <c r="F31" i="1"/>
  <c r="F32" i="1"/>
  <c r="F33" i="1"/>
  <c r="G33" i="1" s="1"/>
  <c r="F34" i="1"/>
  <c r="F35" i="1"/>
  <c r="F36" i="1"/>
  <c r="G36" i="1" s="1"/>
  <c r="F7" i="1"/>
  <c r="G8" i="1" s="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E36" i="1" s="1"/>
  <c r="D38" i="1"/>
  <c r="D7" i="1"/>
  <c r="G24" i="1"/>
  <c r="G17" i="1"/>
  <c r="G23" i="1"/>
  <c r="G25" i="1" l="1"/>
  <c r="G9" i="1"/>
  <c r="G31" i="1"/>
  <c r="E35" i="1"/>
  <c r="E38" i="1"/>
  <c r="E39" i="1"/>
  <c r="G34" i="1"/>
  <c r="G26" i="1"/>
  <c r="G18" i="1"/>
  <c r="G10" i="1"/>
  <c r="G37" i="1"/>
  <c r="E37" i="1"/>
  <c r="G29" i="1"/>
  <c r="G21" i="1"/>
  <c r="G13" i="1"/>
  <c r="G32" i="1"/>
  <c r="G28" i="1"/>
  <c r="G16" i="1"/>
  <c r="G12" i="1"/>
  <c r="G35" i="1"/>
  <c r="G27" i="1"/>
  <c r="G19" i="1"/>
  <c r="G11" i="1"/>
  <c r="G30" i="1"/>
  <c r="G22" i="1"/>
  <c r="G14" i="1"/>
  <c r="E9" i="1" l="1"/>
  <c r="E10" i="1"/>
  <c r="E11" i="1"/>
  <c r="E12" i="1"/>
  <c r="E13" i="1"/>
  <c r="E14" i="1"/>
  <c r="E15" i="1"/>
  <c r="E16" i="1"/>
  <c r="E17" i="1"/>
  <c r="E18" i="1"/>
  <c r="E19" i="1"/>
  <c r="E20" i="1"/>
  <c r="E21" i="1"/>
  <c r="E22" i="1"/>
  <c r="E23" i="1"/>
  <c r="E24" i="1"/>
  <c r="E25" i="1"/>
  <c r="E26" i="1"/>
  <c r="E27" i="1"/>
  <c r="E28" i="1"/>
  <c r="E29" i="1"/>
  <c r="E30" i="1"/>
  <c r="E31" i="1"/>
  <c r="E32" i="1"/>
  <c r="E33" i="1"/>
  <c r="E34" i="1"/>
  <c r="E8" i="1"/>
  <c r="C9" i="1"/>
  <c r="C10" i="1"/>
  <c r="C11" i="1"/>
  <c r="C12" i="1"/>
  <c r="C13" i="1"/>
  <c r="C14" i="1"/>
  <c r="C15" i="1"/>
  <c r="C16" i="1"/>
  <c r="C17" i="1"/>
  <c r="C18" i="1"/>
  <c r="C19" i="1"/>
  <c r="C20" i="1"/>
  <c r="C21" i="1"/>
  <c r="C22" i="1"/>
  <c r="C23" i="1"/>
  <c r="C24" i="1"/>
  <c r="C25" i="1"/>
  <c r="C26" i="1"/>
  <c r="C27" i="1"/>
  <c r="C28" i="1"/>
  <c r="C29" i="1"/>
  <c r="C30" i="1"/>
  <c r="C31" i="1"/>
  <c r="C32" i="1"/>
  <c r="C33" i="1"/>
  <c r="C34" i="1"/>
  <c r="C8" i="1"/>
</calcChain>
</file>

<file path=xl/sharedStrings.xml><?xml version="1.0" encoding="utf-8"?>
<sst xmlns="http://schemas.openxmlformats.org/spreadsheetml/2006/main" count="19" uniqueCount="14">
  <si>
    <t>Year</t>
  </si>
  <si>
    <t>Source:</t>
  </si>
  <si>
    <t>Workforce and Income</t>
  </si>
  <si>
    <t>Change from Previous Year</t>
  </si>
  <si>
    <t>Employment</t>
  </si>
  <si>
    <t>State Government Employees in Tallahassee MSA</t>
  </si>
  <si>
    <t>Total Nonfarm Employees</t>
  </si>
  <si>
    <t>State Government Employees</t>
  </si>
  <si>
    <t>Change from Previous Year (pts.)</t>
  </si>
  <si>
    <t>State Government Employees as Percent of Total</t>
  </si>
  <si>
    <t>US Bureau of Labor Statistics, Federal Bank of St Louis</t>
  </si>
  <si>
    <t>All Other Employees</t>
  </si>
  <si>
    <t>Annual Average</t>
  </si>
  <si>
    <t>Trend: The proportion of State government employment (e.g., State of Florida, FSU, FAMU, TSC) to total employment for the Tallahassee MSA has steadily declined over the past three decades: 29.7% in the 1990s, 26.9% in the 2000s, and 25.5% in the 2010s. Since 1990, annual average State employment has only fluctuated between 39,300 and 46,200, with a median value of 44,500. In 2025, the annual average was 46,200. Employment growth has come mostly from the private sector, so the proportion of State jobs to total employment for the Tallahassee metro area has steadily declined over the past 35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</si>
</sst>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b/>
      <sz val="9"/>
      <name val="Verdana"/>
      <family val="2"/>
    </font>
    <font>
      <sz val="8"/>
      <name val="Verdana"/>
      <family val="2"/>
    </font>
    <font>
      <b/>
      <i/>
      <sz val="14"/>
      <name val="Arial"/>
      <family val="2"/>
    </font>
    <font>
      <i/>
      <sz val="9"/>
      <name val="Verdana"/>
      <family val="2"/>
    </font>
    <font>
      <b/>
      <i/>
      <sz val="9"/>
      <name val="Verdana"/>
      <family val="2"/>
    </font>
    <font>
      <b/>
      <i/>
      <sz val="8"/>
      <name val="Verdana"/>
      <family val="2"/>
    </font>
    <font>
      <sz val="9"/>
      <name val="Verdana"/>
      <family val="2"/>
    </font>
    <font>
      <sz val="10"/>
      <name val="Arial"/>
      <family val="2"/>
    </font>
    <font>
      <sz val="10"/>
      <color theme="1"/>
      <name val="Arial"/>
      <family val="2"/>
    </font>
    <font>
      <b/>
      <sz val="9"/>
      <color theme="0"/>
      <name val="Verdana"/>
      <family val="2"/>
    </font>
    <font>
      <b/>
      <i/>
      <sz val="12"/>
      <name val="Arial"/>
      <family val="2"/>
    </font>
    <font>
      <i/>
      <sz val="8"/>
      <name val="Verdana"/>
      <family val="2"/>
    </font>
  </fonts>
  <fills count="5">
    <fill>
      <patternFill patternType="none"/>
    </fill>
    <fill>
      <patternFill patternType="gray125"/>
    </fill>
    <fill>
      <patternFill patternType="solid">
        <fgColor rgb="FF1FAAAC"/>
        <bgColor indexed="64"/>
      </patternFill>
    </fill>
    <fill>
      <patternFill patternType="solid">
        <fgColor rgb="FFFCBD41"/>
        <bgColor indexed="64"/>
      </patternFill>
    </fill>
    <fill>
      <patternFill patternType="solid">
        <fgColor rgb="FF474849"/>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9" fontId="1" fillId="0" borderId="0" applyFont="0" applyFill="0" applyBorder="0" applyAlignment="0" applyProtection="0"/>
    <xf numFmtId="0" fontId="1" fillId="0" borderId="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cellStyleXfs>
  <cellXfs count="56">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164" fontId="5" fillId="0" borderId="0" xfId="1" applyNumberFormat="1" applyFont="1" applyFill="1"/>
    <xf numFmtId="0" fontId="5" fillId="0" borderId="0" xfId="1" applyFont="1" applyFill="1" applyAlignment="1">
      <alignment horizontal="center"/>
    </xf>
    <xf numFmtId="3" fontId="5" fillId="0" borderId="0" xfId="1" applyNumberFormat="1" applyFont="1" applyFill="1"/>
    <xf numFmtId="0" fontId="8" fillId="0" borderId="0" xfId="0" applyFont="1" applyFill="1" applyAlignment="1"/>
    <xf numFmtId="3" fontId="5" fillId="0" borderId="0" xfId="0" applyNumberFormat="1" applyFont="1" applyFill="1" applyBorder="1" applyAlignment="1"/>
    <xf numFmtId="0" fontId="5" fillId="0" borderId="0" xfId="0" applyFont="1" applyFill="1" applyBorder="1" applyAlignment="1">
      <alignment wrapText="1"/>
    </xf>
    <xf numFmtId="0" fontId="5" fillId="0" borderId="0" xfId="0" applyNumberFormat="1" applyFont="1" applyFill="1" applyBorder="1" applyAlignment="1"/>
    <xf numFmtId="0" fontId="8" fillId="0" borderId="0" xfId="0" applyFont="1" applyFill="1"/>
    <xf numFmtId="164" fontId="3" fillId="0" borderId="0" xfId="2" applyNumberFormat="1" applyFont="1" applyFill="1" applyBorder="1" applyAlignment="1">
      <alignment horizontal="center"/>
    </xf>
    <xf numFmtId="0" fontId="0" fillId="0" borderId="0" xfId="0" applyAlignment="1">
      <alignment horizontal="center"/>
    </xf>
    <xf numFmtId="0" fontId="8" fillId="0" borderId="0" xfId="0" applyFont="1"/>
    <xf numFmtId="0" fontId="8" fillId="0" borderId="0" xfId="0" applyFont="1" applyAlignment="1">
      <alignment horizontal="center"/>
    </xf>
    <xf numFmtId="0" fontId="12"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3" fontId="15" fillId="0" borderId="0" xfId="4" applyNumberFormat="1" applyFont="1" applyBorder="1" applyAlignment="1">
      <alignment horizontal="center" wrapText="1"/>
    </xf>
    <xf numFmtId="3" fontId="15" fillId="0" borderId="0" xfId="4" applyNumberFormat="1" applyFont="1"/>
    <xf numFmtId="0" fontId="0" fillId="0" borderId="1" xfId="0" applyBorder="1" applyAlignment="1">
      <alignment horizontal="center" vertical="center" wrapText="1"/>
    </xf>
    <xf numFmtId="0" fontId="0" fillId="0" borderId="0" xfId="0" applyFont="1" applyFill="1" applyBorder="1" applyAlignment="1">
      <alignment horizontal="left" vertical="top" wrapText="1"/>
    </xf>
    <xf numFmtId="0" fontId="13" fillId="0" borderId="0" xfId="0" applyFont="1" applyBorder="1" applyAlignment="1">
      <alignment horizontal="center" vertical="center" wrapText="1"/>
    </xf>
    <xf numFmtId="0" fontId="0" fillId="0" borderId="4" xfId="0" applyFont="1" applyFill="1" applyBorder="1" applyAlignment="1">
      <alignment horizontal="left" vertical="top"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3" fontId="15" fillId="0" borderId="0" xfId="3" applyNumberFormat="1" applyFont="1" applyBorder="1" applyAlignment="1">
      <alignment horizontal="center" wrapText="1"/>
    </xf>
    <xf numFmtId="3" fontId="15" fillId="0" borderId="0" xfId="3" applyNumberFormat="1" applyFont="1"/>
    <xf numFmtId="0" fontId="10" fillId="0" borderId="1" xfId="0" applyFont="1" applyFill="1" applyBorder="1" applyAlignment="1">
      <alignment horizontal="right" vertical="top"/>
    </xf>
    <xf numFmtId="0" fontId="9" fillId="0" borderId="5" xfId="0" applyFont="1" applyBorder="1" applyAlignment="1">
      <alignment horizontal="center" vertical="center"/>
    </xf>
    <xf numFmtId="0" fontId="0" fillId="0" borderId="2" xfId="0" applyBorder="1" applyAlignment="1">
      <alignment horizontal="center" vertical="center" wrapText="1"/>
    </xf>
    <xf numFmtId="0" fontId="11" fillId="0" borderId="0" xfId="0" applyFont="1" applyAlignment="1">
      <alignment vertical="center"/>
    </xf>
    <xf numFmtId="0" fontId="0" fillId="0" borderId="0" xfId="0" applyAlignment="1"/>
    <xf numFmtId="164" fontId="0" fillId="0" borderId="1" xfId="0" applyNumberFormat="1" applyBorder="1" applyAlignment="1">
      <alignment horizontal="center" vertical="center" wrapText="1"/>
    </xf>
    <xf numFmtId="0" fontId="19" fillId="0" borderId="0" xfId="0" applyFont="1" applyAlignment="1">
      <alignment horizontal="left" vertical="center"/>
    </xf>
    <xf numFmtId="3" fontId="0" fillId="0" borderId="2" xfId="0" applyNumberFormat="1" applyBorder="1" applyAlignment="1">
      <alignment horizontal="center"/>
    </xf>
    <xf numFmtId="164" fontId="0" fillId="0" borderId="2" xfId="0" applyNumberFormat="1" applyBorder="1" applyAlignment="1">
      <alignment horizontal="center" vertical="center" wrapText="1"/>
    </xf>
    <xf numFmtId="165" fontId="0" fillId="0" borderId="1" xfId="0" applyNumberForma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xf>
    <xf numFmtId="0" fontId="0" fillId="0" borderId="0" xfId="0" applyFont="1" applyFill="1" applyBorder="1" applyAlignment="1">
      <alignment horizontal="center" vertical="center" wrapText="1"/>
    </xf>
    <xf numFmtId="0" fontId="8" fillId="0" borderId="0" xfId="0" applyFont="1" applyFill="1" applyAlignment="1">
      <alignment horizontal="center"/>
    </xf>
    <xf numFmtId="0" fontId="5" fillId="0" borderId="0" xfId="0" applyFont="1" applyFill="1" applyBorder="1" applyAlignment="1">
      <alignment horizontal="center"/>
    </xf>
    <xf numFmtId="0" fontId="8" fillId="0" borderId="0" xfId="0" applyFont="1" applyFill="1" applyAlignment="1">
      <alignment horizontal="right"/>
    </xf>
    <xf numFmtId="0" fontId="18" fillId="2"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0" borderId="3" xfId="0" applyFont="1" applyFill="1" applyBorder="1" applyAlignment="1">
      <alignment wrapText="1"/>
    </xf>
    <xf numFmtId="0" fontId="20" fillId="0" borderId="0" xfId="0" applyFont="1" applyFill="1" applyBorder="1" applyAlignment="1">
      <alignment vertical="center"/>
    </xf>
    <xf numFmtId="0" fontId="20" fillId="0" borderId="0" xfId="3" applyFont="1" applyBorder="1" applyAlignment="1">
      <alignment horizontal="left" vertical="center"/>
    </xf>
  </cellXfs>
  <cellStyles count="8">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s>
  <dxfs count="0"/>
  <tableStyles count="0" defaultTableStyle="TableStyleMedium9" defaultPivotStyle="PivotStyleLight16"/>
  <colors>
    <mruColors>
      <color rgb="FFFCBD41"/>
      <color rgb="FF1FAAAC"/>
      <color rgb="FF3F505A"/>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Total Employment, Tallahassee MSA</a:t>
            </a:r>
          </a:p>
        </c:rich>
      </c:tx>
      <c:layout>
        <c:manualLayout>
          <c:xMode val="edge"/>
          <c:yMode val="edge"/>
          <c:x val="0.3561506479104532"/>
          <c:y val="4.750313073610897E-2"/>
        </c:manualLayout>
      </c:layout>
      <c:overlay val="0"/>
      <c:spPr>
        <a:noFill/>
        <a:ln w="25400">
          <a:noFill/>
        </a:ln>
      </c:spPr>
    </c:title>
    <c:autoTitleDeleted val="0"/>
    <c:plotArea>
      <c:layout>
        <c:manualLayout>
          <c:layoutTarget val="inner"/>
          <c:xMode val="edge"/>
          <c:yMode val="edge"/>
          <c:x val="9.1536753420307024E-2"/>
          <c:y val="0.13097801614484916"/>
          <c:w val="0.8781669991018255"/>
          <c:h val="0.72682133993084996"/>
        </c:manualLayout>
      </c:layout>
      <c:areaChart>
        <c:grouping val="stacked"/>
        <c:varyColors val="0"/>
        <c:ser>
          <c:idx val="1"/>
          <c:order val="0"/>
          <c:tx>
            <c:strRef>
              <c:f>employment!$B$86</c:f>
              <c:strCache>
                <c:ptCount val="1"/>
                <c:pt idx="0">
                  <c:v>State Government Employees</c:v>
                </c:pt>
              </c:strCache>
            </c:strRef>
          </c:tx>
          <c:spPr>
            <a:solidFill>
              <a:srgbClr val="1FAAAC">
                <a:alpha val="75000"/>
              </a:srgbClr>
            </a:solidFill>
          </c:spPr>
          <c:dLbls>
            <c:dLbl>
              <c:idx val="0"/>
              <c:layout>
                <c:manualLayout>
                  <c:x val="1.7992121461021086E-3"/>
                  <c:y val="-1.4524185293831735E-2"/>
                </c:manualLayout>
              </c:layout>
              <c:tx>
                <c:rich>
                  <a:bodyPr/>
                  <a:lstStyle/>
                  <a:p>
                    <a:fld id="{2D35BDEA-B629-4458-AA57-41DD01ABA106}"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layout>
                    <c:manualLayout>
                      <c:w val="0.28191637732838276"/>
                      <c:h val="0.11671698717398886"/>
                    </c:manualLayout>
                  </c15:layout>
                  <c15:dlblFieldTable>
                    <c15:dlblFTEntry>
                      <c15:txfldGUID>{2D35BDEA-B629-4458-AA57-41DD01ABA106}</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0-879F-458C-8EC7-785DD26609B7}"/>
                </c:ext>
              </c:extLst>
            </c:dLbl>
            <c:dLbl>
              <c:idx val="1"/>
              <c:tx>
                <c:rich>
                  <a:bodyPr/>
                  <a:lstStyle/>
                  <a:p>
                    <a:fld id="{438E4068-7004-4182-BDB7-6B0C3ACFA61A}"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{438E4068-7004-4182-BDB7-6B0C3ACFA61A}</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1-879F-458C-8EC7-785DD26609B7}"/>
                </c:ext>
              </c:extLst>
            </c:dLbl>
            <c:dLbl>
              <c:idx val="2"/>
              <c:tx>
                <c:rich>
                  <a:bodyPr/>
                  <a:lstStyle/>
                  <a:p>
                    <a:fld id="{2A36958D-383F-4FBB-B035-52DDE478534E}"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{2A36958D-383F-4FBB-B035-52DDE478534E}</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2-879F-458C-8EC7-785DD26609B7}"/>
                </c:ext>
              </c:extLst>
            </c:dLbl>
            <c:dLbl>
              <c:idx val="3"/>
              <c:tx>
                <c:rich>
                  <a:bodyPr/>
                  <a:lstStyle/>
                  <a:p>
                    <a:fld id="{7EBF4E25-B507-4CF9-ACE2-453EC25F9B22}"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{7EBF4E25-B507-4CF9-ACE2-453EC25F9B22}</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3-879F-458C-8EC7-785DD26609B7}"/>
                </c:ext>
              </c:extLst>
            </c:dLbl>
            <c:dLbl>
              <c:idx val="4"/>
              <c:tx>
                <c:rich>
                  <a:bodyPr/>
                  <a:lstStyle/>
                  <a:p>
                    <a:fld id="{3329D4DF-5201-4DC8-9823-EF608D4E516E}"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{3329D4DF-5201-4DC8-9823-EF608D4E516E}</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4-879F-458C-8EC7-785DD26609B7}"/>
                </c:ext>
              </c:extLst>
            </c:dLbl>
            <c:dLbl>
              <c:idx val="5"/>
              <c:tx>
                <c:rich>
                  <a:bodyPr/>
                  <a:lstStyle/>
                  <a:p>
                    <a:fld id="{2BDDC482-F84D-4336-9F8A-CA5B8F9E5066}"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{2BDDC482-F84D-4336-9F8A-CA5B8F9E5066}</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5-879F-458C-8EC7-785DD26609B7}"/>
                </c:ext>
              </c:extLst>
            </c:dLbl>
            <c:dLbl>
              <c:idx val="6"/>
              <c:tx>
                <c:rich>
                  <a:bodyPr/>
                  <a:lstStyle/>
                  <a:p>
                    <a:fld id="{4A98B3B0-7783-4FB7-83B3-7C4929D2BBF6}"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{4A98B3B0-7783-4FB7-83B3-7C4929D2BBF6}</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6-879F-458C-8EC7-785DD26609B7}"/>
                </c:ext>
              </c:extLst>
            </c:dLbl>
            <c:dLbl>
              <c:idx val="7"/>
              <c:tx>
                <c:rich>
                  <a:bodyPr/>
                  <a:lstStyle/>
                  <a:p>
                    <a:fld id="{72EF192B-8927-4D18-BF9F-2501E1FF3CEE}"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{72EF192B-8927-4D18-BF9F-2501E1FF3CEE}</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7-879F-458C-8EC7-785DD26609B7}"/>
                </c:ext>
              </c:extLst>
            </c:dLbl>
            <c:dLbl>
              <c:idx val="8"/>
              <c:tx>
                <c:rich>
                  <a:bodyPr/>
                  <a:lstStyle/>
                  <a:p>
                    <a:fld id="{C97E7C4C-2062-4F91-94D7-9CC6E97FDEE0}"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{C97E7C4C-2062-4F91-94D7-9CC6E97FDEE0}</c15:txfldGUID>
                      <c15:f>employment!$B$86</c15:f>
                      <c15:dlblFieldTableCache>
                        <c:ptCount val="1"/>
                        <c:pt idx="0">
                          <c:v>State Government Employees</c:v>
                        </c:pt>
                      </c15:dlblFieldTableCache>
                    </c15:dlblFTEntry>
                  </c15:dlblFieldTable>
                  <c15:showDataLabelsRange val="0"/>
                </c:ext>
                <c:ext xmlns:c16="http://schemas.microsoft.com/office/drawing/2014/chart" uri="{C3380CC4-5D6E-409C-BE32-E72D297353CC}">
                  <c16:uniqueId val="{00000008-879F-458C-8EC7-785DD26609B7}"/>
                </c:ext>
              </c:extLst>
            </c:dLbl>
            <c:spPr>
              <a:noFill/>
              <a:ln>
                <a:noFill/>
              </a:ln>
              <a:effectLst/>
            </c:spPr>
            <c:txPr>
              <a:bodyPr rot="0" vert="horz"/>
              <a:lstStyle/>
              <a:p>
                <a:pPr>
                  <a:defRPr sz="1200" baseline="0">
                    <a:solidFill>
                      <a:schemeClr val="bg1"/>
                    </a:solidFill>
                    <a:latin typeface="Tw Cen MT" panose="020B0602020104020603"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employment!$A$7:$A$42</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employment!$B$7:$B$42</c:f>
              <c:numCache>
                <c:formatCode>#,##0</c:formatCode>
                <c:ptCount val="36"/>
                <c:pt idx="0">
                  <c:v>39300</c:v>
                </c:pt>
                <c:pt idx="1">
                  <c:v>39900</c:v>
                </c:pt>
                <c:pt idx="2">
                  <c:v>40200</c:v>
                </c:pt>
                <c:pt idx="3">
                  <c:v>41200</c:v>
                </c:pt>
                <c:pt idx="4">
                  <c:v>42500</c:v>
                </c:pt>
                <c:pt idx="5">
                  <c:v>43300</c:v>
                </c:pt>
                <c:pt idx="6">
                  <c:v>43300</c:v>
                </c:pt>
                <c:pt idx="7">
                  <c:v>43700</c:v>
                </c:pt>
                <c:pt idx="8">
                  <c:v>44600</c:v>
                </c:pt>
                <c:pt idx="9">
                  <c:v>45500</c:v>
                </c:pt>
                <c:pt idx="10">
                  <c:v>45600</c:v>
                </c:pt>
                <c:pt idx="11">
                  <c:v>45600</c:v>
                </c:pt>
                <c:pt idx="12">
                  <c:v>45400</c:v>
                </c:pt>
                <c:pt idx="13">
                  <c:v>45600</c:v>
                </c:pt>
                <c:pt idx="14">
                  <c:v>45300</c:v>
                </c:pt>
                <c:pt idx="15">
                  <c:v>44800</c:v>
                </c:pt>
                <c:pt idx="16">
                  <c:v>45200</c:v>
                </c:pt>
                <c:pt idx="17">
                  <c:v>45900</c:v>
                </c:pt>
                <c:pt idx="18">
                  <c:v>45400</c:v>
                </c:pt>
                <c:pt idx="19">
                  <c:v>45400</c:v>
                </c:pt>
                <c:pt idx="20">
                  <c:v>45400</c:v>
                </c:pt>
                <c:pt idx="21">
                  <c:v>44300</c:v>
                </c:pt>
                <c:pt idx="22">
                  <c:v>42800</c:v>
                </c:pt>
                <c:pt idx="23">
                  <c:v>42800</c:v>
                </c:pt>
                <c:pt idx="24">
                  <c:v>43900</c:v>
                </c:pt>
                <c:pt idx="25">
                  <c:v>43500</c:v>
                </c:pt>
                <c:pt idx="26">
                  <c:v>43500</c:v>
                </c:pt>
                <c:pt idx="27">
                  <c:v>44500</c:v>
                </c:pt>
                <c:pt idx="28">
                  <c:v>44800</c:v>
                </c:pt>
                <c:pt idx="29">
                  <c:v>45200</c:v>
                </c:pt>
                <c:pt idx="30">
                  <c:v>44400</c:v>
                </c:pt>
                <c:pt idx="31">
                  <c:v>44100</c:v>
                </c:pt>
                <c:pt idx="32">
                  <c:v>43600</c:v>
                </c:pt>
                <c:pt idx="33">
                  <c:v>44600</c:v>
                </c:pt>
                <c:pt idx="34">
                  <c:v>46200</c:v>
                </c:pt>
                <c:pt idx="35">
                  <c:v>46200</c:v>
                </c:pt>
              </c:numCache>
            </c:numRef>
          </c:val>
          <c:extLst>
            <c:ext xmlns:c16="http://schemas.microsoft.com/office/drawing/2014/chart" uri="{C3380CC4-5D6E-409C-BE32-E72D297353CC}">
              <c16:uniqueId val="{00000009-879F-458C-8EC7-785DD26609B7}"/>
            </c:ext>
          </c:extLst>
        </c:ser>
        <c:ser>
          <c:idx val="4"/>
          <c:order val="1"/>
          <c:tx>
            <c:strRef>
              <c:f>employment!$B$87</c:f>
              <c:strCache>
                <c:ptCount val="1"/>
                <c:pt idx="0">
                  <c:v>All Other Employees</c:v>
                </c:pt>
              </c:strCache>
            </c:strRef>
          </c:tx>
          <c:spPr>
            <a:solidFill>
              <a:srgbClr val="474849">
                <a:alpha val="75000"/>
              </a:srgbClr>
            </a:solidFill>
          </c:spPr>
          <c:dLbls>
            <c:dLbl>
              <c:idx val="0"/>
              <c:layout>
                <c:manualLayout>
                  <c:x val="2.6987119706505464E-3"/>
                  <c:y val="1.1389580138648919E-2"/>
                </c:manualLayout>
              </c:layout>
              <c:tx>
                <c:rich>
                  <a:bodyPr/>
                  <a:lstStyle/>
                  <a:p>
                    <a:fld id="{26F0F357-1B14-44EF-B015-92C46948DD86}"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layout>
                    <c:manualLayout>
                      <c:w val="0.23248504056497005"/>
                      <c:h val="0.17118310596897379"/>
                    </c:manualLayout>
                  </c15:layout>
                  <c15:dlblFieldTable>
                    <c15:dlblFTEntry>
                      <c15:txfldGUID>{26F0F357-1B14-44EF-B015-92C46948DD86}</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0A-879F-458C-8EC7-785DD26609B7}"/>
                </c:ext>
              </c:extLst>
            </c:dLbl>
            <c:dLbl>
              <c:idx val="1"/>
              <c:layout>
                <c:manualLayout>
                  <c:x val="0"/>
                  <c:y val="-1.1026229402873244E-2"/>
                </c:manualLayout>
              </c:layout>
              <c:tx>
                <c:rich>
                  <a:bodyPr/>
                  <a:lstStyle/>
                  <a:p>
                    <a:fld id="{D6FBDC4C-10F2-4564-A487-21B624168E96}"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{D6FBDC4C-10F2-4564-A487-21B624168E96}</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0B-879F-458C-8EC7-785DD26609B7}"/>
                </c:ext>
              </c:extLst>
            </c:dLbl>
            <c:dLbl>
              <c:idx val="2"/>
              <c:layout>
                <c:manualLayout>
                  <c:x val="-6.5849075753624406E-17"/>
                  <c:y val="-5.5131147014366479E-3"/>
                </c:manualLayout>
              </c:layout>
              <c:tx>
                <c:rich>
                  <a:bodyPr/>
                  <a:lstStyle/>
                  <a:p>
                    <a:fld id="{9BB98C41-4B60-4DD5-833B-6EC7E4C2F61D}"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{9BB98C41-4B60-4DD5-833B-6EC7E4C2F61D}</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0C-879F-458C-8EC7-785DD26609B7}"/>
                </c:ext>
              </c:extLst>
            </c:dLbl>
            <c:dLbl>
              <c:idx val="3"/>
              <c:layout>
                <c:manualLayout>
                  <c:x val="-6.5849075753624406E-17"/>
                  <c:y val="5.5131147014365967E-3"/>
                </c:manualLayout>
              </c:layout>
              <c:tx>
                <c:rich>
                  <a:bodyPr/>
                  <a:lstStyle/>
                  <a:p>
                    <a:fld id="{7471A04D-7B40-425B-AC8E-01315A43FA6A}"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{7471A04D-7B40-425B-AC8E-01315A43FA6A}</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0D-879F-458C-8EC7-785DD26609B7}"/>
                </c:ext>
              </c:extLst>
            </c:dLbl>
            <c:dLbl>
              <c:idx val="4"/>
              <c:layout>
                <c:manualLayout>
                  <c:x val="0"/>
                  <c:y val="5.5131147014366218E-3"/>
                </c:manualLayout>
              </c:layout>
              <c:tx>
                <c:rich>
                  <a:bodyPr/>
                  <a:lstStyle/>
                  <a:p>
                    <a:fld id="{A8FBF90C-1872-475D-B270-5EE69EA2DA8D}"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{A8FBF90C-1872-475D-B270-5EE69EA2DA8D}</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0E-879F-458C-8EC7-785DD26609B7}"/>
                </c:ext>
              </c:extLst>
            </c:dLbl>
            <c:dLbl>
              <c:idx val="5"/>
              <c:layout>
                <c:manualLayout>
                  <c:x val="0"/>
                  <c:y val="-2.5268150481753937E-17"/>
                </c:manualLayout>
              </c:layout>
              <c:tx>
                <c:rich>
                  <a:bodyPr/>
                  <a:lstStyle/>
                  <a:p>
                    <a:fld id="{84CF1C0F-C223-41DB-9E76-FAB648EBB9A5}"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{84CF1C0F-C223-41DB-9E76-FAB648EBB9A5}</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0F-879F-458C-8EC7-785DD26609B7}"/>
                </c:ext>
              </c:extLst>
            </c:dLbl>
            <c:dLbl>
              <c:idx val="6"/>
              <c:layout>
                <c:manualLayout>
                  <c:x val="0"/>
                  <c:y val="-9.8654365909329658E-3"/>
                </c:manualLayout>
              </c:layout>
              <c:tx>
                <c:rich>
                  <a:bodyPr/>
                  <a:lstStyle/>
                  <a:p>
                    <a:fld id="{F0B56DB0-7AD8-4958-B9E6-D0E31B44E177}"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{F0B56DB0-7AD8-4958-B9E6-D0E31B44E177}</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10-879F-458C-8EC7-785DD26609B7}"/>
                </c:ext>
              </c:extLst>
            </c:dLbl>
            <c:dLbl>
              <c:idx val="7"/>
              <c:tx>
                <c:rich>
                  <a:bodyPr/>
                  <a:lstStyle/>
                  <a:p>
                    <a:fld id="{440EC664-AF97-454E-9D93-D6C1073B9815}"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{440EC664-AF97-454E-9D93-D6C1073B9815}</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11-879F-458C-8EC7-785DD26609B7}"/>
                </c:ext>
              </c:extLst>
            </c:dLbl>
            <c:dLbl>
              <c:idx val="8"/>
              <c:tx>
                <c:rich>
                  <a:bodyPr/>
                  <a:lstStyle/>
                  <a:p>
                    <a:fld id="{1B40501F-0356-47D3-B64A-D16D33CFE61D}" type="CELLREF">
                      <a:rPr lang="en-US"/>
                      <a:pPr/>
                      <a:t>[CELLREF]</a:t>
                    </a:fld>
                    <a:endParaRPr lang="en-US"/>
                  </a:p>
                </c:rich>
              </c:tx>
              <c:showLegendKey val="0"/>
              <c:showVal val="0"/>
              <c:showCatName val="0"/>
              <c:showSerName val="1"/>
              <c:showPercent val="0"/>
              <c:showBubbleSize val="0"/>
              <c:extLst>
                <c:ext xmlns:c15="http://schemas.microsoft.com/office/drawing/2012/chart" uri="{CE6537A1-D6FC-4f65-9D91-7224C49458BB}">
                  <c15:dlblFieldTable>
                    <c15:dlblFTEntry>
                      <c15:txfldGUID>{1B40501F-0356-47D3-B64A-D16D33CFE61D}</c15:txfldGUID>
                      <c15:f>employment!$B$87</c15:f>
                      <c15:dlblFieldTableCache>
                        <c:ptCount val="1"/>
                        <c:pt idx="0">
                          <c:v>All Other Employees</c:v>
                        </c:pt>
                      </c15:dlblFieldTableCache>
                    </c15:dlblFTEntry>
                  </c15:dlblFieldTable>
                  <c15:showDataLabelsRange val="0"/>
                </c:ext>
                <c:ext xmlns:c16="http://schemas.microsoft.com/office/drawing/2014/chart" uri="{C3380CC4-5D6E-409C-BE32-E72D297353CC}">
                  <c16:uniqueId val="{00000012-879F-458C-8EC7-785DD26609B7}"/>
                </c:ext>
              </c:extLst>
            </c:dLbl>
            <c:spPr>
              <a:noFill/>
              <a:ln>
                <a:noFill/>
              </a:ln>
              <a:effectLst/>
            </c:spPr>
            <c:txPr>
              <a:bodyPr rot="0" vertOverflow="clip" horzOverflow="clip" vert="horz" wrap="square" lIns="38100" tIns="19050" rIns="38100" bIns="19050" anchor="ctr" anchorCtr="0">
                <a:spAutoFit/>
              </a:bodyPr>
              <a:lstStyle/>
              <a:p>
                <a:pPr>
                  <a:defRPr sz="1200" baseline="0">
                    <a:solidFill>
                      <a:schemeClr val="bg1"/>
                    </a:solidFill>
                    <a:latin typeface="Tw Cen MT" panose="020B0602020104020603"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employment!$A$7:$A$42</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employment!$D$7:$D$42</c:f>
              <c:numCache>
                <c:formatCode>#,##0</c:formatCode>
                <c:ptCount val="36"/>
                <c:pt idx="0">
                  <c:v>88500</c:v>
                </c:pt>
                <c:pt idx="1">
                  <c:v>88700</c:v>
                </c:pt>
                <c:pt idx="2">
                  <c:v>90800</c:v>
                </c:pt>
                <c:pt idx="3">
                  <c:v>94600</c:v>
                </c:pt>
                <c:pt idx="4">
                  <c:v>99000</c:v>
                </c:pt>
                <c:pt idx="5">
                  <c:v>104000</c:v>
                </c:pt>
                <c:pt idx="6">
                  <c:v>105100</c:v>
                </c:pt>
                <c:pt idx="7">
                  <c:v>108000</c:v>
                </c:pt>
                <c:pt idx="8">
                  <c:v>111600</c:v>
                </c:pt>
                <c:pt idx="9">
                  <c:v>114800</c:v>
                </c:pt>
                <c:pt idx="10">
                  <c:v>118800</c:v>
                </c:pt>
                <c:pt idx="11">
                  <c:v>118200</c:v>
                </c:pt>
                <c:pt idx="12">
                  <c:v>117000</c:v>
                </c:pt>
                <c:pt idx="13">
                  <c:v>118100</c:v>
                </c:pt>
                <c:pt idx="14">
                  <c:v>121000</c:v>
                </c:pt>
                <c:pt idx="15">
                  <c:v>126300</c:v>
                </c:pt>
                <c:pt idx="16">
                  <c:v>130100</c:v>
                </c:pt>
                <c:pt idx="17">
                  <c:v>131500</c:v>
                </c:pt>
                <c:pt idx="18">
                  <c:v>130500</c:v>
                </c:pt>
                <c:pt idx="19">
                  <c:v>125600</c:v>
                </c:pt>
                <c:pt idx="20">
                  <c:v>123600</c:v>
                </c:pt>
                <c:pt idx="21">
                  <c:v>123200</c:v>
                </c:pt>
                <c:pt idx="22">
                  <c:v>122700</c:v>
                </c:pt>
                <c:pt idx="23">
                  <c:v>123600</c:v>
                </c:pt>
                <c:pt idx="24">
                  <c:v>126300</c:v>
                </c:pt>
                <c:pt idx="25">
                  <c:v>127700</c:v>
                </c:pt>
                <c:pt idx="26">
                  <c:v>132300</c:v>
                </c:pt>
                <c:pt idx="27">
                  <c:v>133600</c:v>
                </c:pt>
                <c:pt idx="28">
                  <c:v>136900</c:v>
                </c:pt>
                <c:pt idx="29">
                  <c:v>139300</c:v>
                </c:pt>
                <c:pt idx="30">
                  <c:v>133100</c:v>
                </c:pt>
                <c:pt idx="31">
                  <c:v>139000</c:v>
                </c:pt>
                <c:pt idx="32">
                  <c:v>146800</c:v>
                </c:pt>
                <c:pt idx="33">
                  <c:v>150700</c:v>
                </c:pt>
                <c:pt idx="34">
                  <c:v>153900</c:v>
                </c:pt>
                <c:pt idx="35">
                  <c:v>155800</c:v>
                </c:pt>
              </c:numCache>
            </c:numRef>
          </c:val>
          <c:extLst>
            <c:ext xmlns:c16="http://schemas.microsoft.com/office/drawing/2014/chart" uri="{C3380CC4-5D6E-409C-BE32-E72D297353CC}">
              <c16:uniqueId val="{00000013-879F-458C-8EC7-785DD26609B7}"/>
            </c:ext>
          </c:extLst>
        </c:ser>
        <c:dLbls>
          <c:showLegendKey val="0"/>
          <c:showVal val="0"/>
          <c:showCatName val="0"/>
          <c:showSerName val="0"/>
          <c:showPercent val="0"/>
          <c:showBubbleSize val="0"/>
        </c:dLbls>
        <c:axId val="103285200"/>
        <c:axId val="552481496"/>
      </c:areaChart>
      <c:catAx>
        <c:axId val="103285200"/>
        <c:scaling>
          <c:orientation val="minMax"/>
        </c:scaling>
        <c:delete val="0"/>
        <c:axPos val="b"/>
        <c:majorGridlines>
          <c:spPr>
            <a:ln w="6350">
              <a:solidFill>
                <a:schemeClr val="tx1">
                  <a:tint val="75000"/>
                  <a:shade val="95000"/>
                  <a:satMod val="105000"/>
                  <a:alpha val="70000"/>
                </a:schemeClr>
              </a:solidFill>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552481496"/>
        <c:crosses val="autoZero"/>
        <c:auto val="1"/>
        <c:lblAlgn val="ctr"/>
        <c:lblOffset val="100"/>
        <c:noMultiLvlLbl val="0"/>
      </c:catAx>
      <c:valAx>
        <c:axId val="552481496"/>
        <c:scaling>
          <c:orientation val="minMax"/>
          <c:max val="220000"/>
        </c:scaling>
        <c:delete val="0"/>
        <c:axPos val="l"/>
        <c:majorGridlines>
          <c:spPr>
            <a:ln w="3175">
              <a:solidFill>
                <a:srgbClr val="000000"/>
              </a:solidFill>
              <a:prstDash val="solid"/>
            </a:ln>
          </c:spPr>
        </c:majorGridlines>
        <c:numFmt formatCode="#,##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103285200"/>
        <c:crosses val="autoZero"/>
        <c:crossBetween val="midCat"/>
        <c:maj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State</a:t>
            </a:r>
            <a:r>
              <a:rPr lang="en-US" sz="1200" baseline="0">
                <a:latin typeface="+mn-lt"/>
              </a:rPr>
              <a:t> Government </a:t>
            </a:r>
            <a:r>
              <a:rPr lang="en-US" sz="1200">
                <a:latin typeface="+mn-lt"/>
              </a:rPr>
              <a:t>Employees</a:t>
            </a:r>
            <a:r>
              <a:rPr lang="en-US" sz="1200" baseline="0">
                <a:latin typeface="+mn-lt"/>
              </a:rPr>
              <a:t> as Percent of Total Employees in Tallahassee MSA</a:t>
            </a:r>
            <a:endParaRPr lang="en-US" sz="1200">
              <a:latin typeface="+mn-lt"/>
            </a:endParaRPr>
          </a:p>
        </c:rich>
      </c:tx>
      <c:layout>
        <c:manualLayout>
          <c:xMode val="edge"/>
          <c:yMode val="edge"/>
          <c:x val="0.18858529823602496"/>
          <c:y val="2.5411383074196381E-2"/>
        </c:manualLayout>
      </c:layout>
      <c:overlay val="0"/>
      <c:spPr>
        <a:noFill/>
        <a:ln w="25400">
          <a:noFill/>
        </a:ln>
      </c:spPr>
    </c:title>
    <c:autoTitleDeleted val="0"/>
    <c:plotArea>
      <c:layout>
        <c:manualLayout>
          <c:layoutTarget val="inner"/>
          <c:xMode val="edge"/>
          <c:yMode val="edge"/>
          <c:x val="9.3442504867637249E-2"/>
          <c:y val="0.10918137209133444"/>
          <c:w val="0.87456931039881947"/>
          <c:h val="0.77073074020253907"/>
        </c:manualLayout>
      </c:layout>
      <c:lineChart>
        <c:grouping val="standard"/>
        <c:varyColors val="0"/>
        <c:ser>
          <c:idx val="2"/>
          <c:order val="0"/>
          <c:tx>
            <c:strRef>
              <c:f>employment!$F$5:$G$5</c:f>
              <c:strCache>
                <c:ptCount val="1"/>
                <c:pt idx="0">
                  <c:v>State Government Employees as Percent of Total</c:v>
                </c:pt>
              </c:strCache>
            </c:strRef>
          </c:tx>
          <c:spPr>
            <a:ln w="38100">
              <a:solidFill>
                <a:srgbClr val="FCBD41"/>
              </a:solidFill>
            </a:ln>
          </c:spPr>
          <c:marker>
            <c:symbol val="none"/>
          </c:marker>
          <c:dPt>
            <c:idx val="1"/>
            <c:bubble3D val="0"/>
            <c:extLst>
              <c:ext xmlns:c16="http://schemas.microsoft.com/office/drawing/2014/chart" uri="{C3380CC4-5D6E-409C-BE32-E72D297353CC}">
                <c16:uniqueId val="{00000002-A0E5-49FC-9326-121570BB6364}"/>
              </c:ext>
            </c:extLst>
          </c:dPt>
          <c:cat>
            <c:numRef>
              <c:f>employment!$A$7:$A$42</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employment!$F$7:$F$42</c:f>
              <c:numCache>
                <c:formatCode>0.0%</c:formatCode>
                <c:ptCount val="36"/>
                <c:pt idx="0">
                  <c:v>0.30751173708920188</c:v>
                </c:pt>
                <c:pt idx="1">
                  <c:v>0.31026438569206843</c:v>
                </c:pt>
                <c:pt idx="2">
                  <c:v>0.30687022900763361</c:v>
                </c:pt>
                <c:pt idx="3">
                  <c:v>0.30338733431516934</c:v>
                </c:pt>
                <c:pt idx="4">
                  <c:v>0.30035335689045939</c:v>
                </c:pt>
                <c:pt idx="5">
                  <c:v>0.29395790902919211</c:v>
                </c:pt>
                <c:pt idx="6">
                  <c:v>0.2917789757412399</c:v>
                </c:pt>
                <c:pt idx="7">
                  <c:v>0.28806855636123929</c:v>
                </c:pt>
                <c:pt idx="8">
                  <c:v>0.28553137003841228</c:v>
                </c:pt>
                <c:pt idx="9">
                  <c:v>0.28384279475982532</c:v>
                </c:pt>
                <c:pt idx="10">
                  <c:v>0.27737226277372262</c:v>
                </c:pt>
                <c:pt idx="11">
                  <c:v>0.2783882783882784</c:v>
                </c:pt>
                <c:pt idx="12">
                  <c:v>0.27955665024630544</c:v>
                </c:pt>
                <c:pt idx="13">
                  <c:v>0.27855833842394623</c:v>
                </c:pt>
                <c:pt idx="14">
                  <c:v>0.2723992784125075</c:v>
                </c:pt>
                <c:pt idx="15">
                  <c:v>0.26183518410286383</c:v>
                </c:pt>
                <c:pt idx="16">
                  <c:v>0.25784369652025102</c:v>
                </c:pt>
                <c:pt idx="17">
                  <c:v>0.25873731679819617</c:v>
                </c:pt>
                <c:pt idx="18">
                  <c:v>0.25810119386014779</c:v>
                </c:pt>
                <c:pt idx="19">
                  <c:v>0.26549707602339179</c:v>
                </c:pt>
                <c:pt idx="20">
                  <c:v>0.26863905325443788</c:v>
                </c:pt>
                <c:pt idx="21">
                  <c:v>0.26447761194029851</c:v>
                </c:pt>
                <c:pt idx="22">
                  <c:v>0.25861027190332325</c:v>
                </c:pt>
                <c:pt idx="23">
                  <c:v>0.25721153846153844</c:v>
                </c:pt>
                <c:pt idx="24">
                  <c:v>0.25793184488836662</c:v>
                </c:pt>
                <c:pt idx="25">
                  <c:v>0.25408878504672899</c:v>
                </c:pt>
                <c:pt idx="26">
                  <c:v>0.24744027303754265</c:v>
                </c:pt>
                <c:pt idx="27">
                  <c:v>0.24985962942167322</c:v>
                </c:pt>
                <c:pt idx="28">
                  <c:v>0.24656026417171162</c:v>
                </c:pt>
                <c:pt idx="29">
                  <c:v>0.24498644986449863</c:v>
                </c:pt>
                <c:pt idx="30">
                  <c:v>0.25014084507042256</c:v>
                </c:pt>
                <c:pt idx="31">
                  <c:v>0.24085199344620425</c:v>
                </c:pt>
                <c:pt idx="32">
                  <c:v>0.22899159663865545</c:v>
                </c:pt>
                <c:pt idx="33">
                  <c:v>0.22836661546338966</c:v>
                </c:pt>
                <c:pt idx="34">
                  <c:v>0.23088455772113944</c:v>
                </c:pt>
                <c:pt idx="35">
                  <c:v>0.22871287128712872</c:v>
                </c:pt>
              </c:numCache>
            </c:numRef>
          </c:val>
          <c:smooth val="0"/>
          <c:extLst>
            <c:ext xmlns:c16="http://schemas.microsoft.com/office/drawing/2014/chart" uri="{C3380CC4-5D6E-409C-BE32-E72D297353CC}">
              <c16:uniqueId val="{00000003-A0E5-49FC-9326-121570BB6364}"/>
            </c:ext>
          </c:extLst>
        </c:ser>
        <c:dLbls>
          <c:showLegendKey val="0"/>
          <c:showVal val="0"/>
          <c:showCatName val="0"/>
          <c:showSerName val="0"/>
          <c:showPercent val="0"/>
          <c:showBubbleSize val="0"/>
        </c:dLbls>
        <c:smooth val="0"/>
        <c:axId val="552482280"/>
        <c:axId val="552482672"/>
      </c:lineChart>
      <c:catAx>
        <c:axId val="552482280"/>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552482672"/>
        <c:crosses val="autoZero"/>
        <c:auto val="1"/>
        <c:lblAlgn val="ctr"/>
        <c:lblOffset val="100"/>
        <c:noMultiLvlLbl val="0"/>
      </c:catAx>
      <c:valAx>
        <c:axId val="552482672"/>
        <c:scaling>
          <c:orientation val="minMax"/>
          <c:max val="0.31500000000000006"/>
          <c:min val="0.22000000000000003"/>
        </c:scaling>
        <c:delete val="0"/>
        <c:axPos val="l"/>
        <c:majorGridlines>
          <c:spPr>
            <a:ln w="3175">
              <a:solidFill>
                <a:srgbClr val="000000"/>
              </a:solidFill>
              <a:prstDash val="solid"/>
            </a:ln>
          </c:spPr>
        </c:majorGridlines>
        <c:numFmt formatCode="0.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552482280"/>
        <c:crosses val="autoZero"/>
        <c:crossBetween val="midCat"/>
        <c:minorUnit val="5.000000000000001E-3"/>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52610</xdr:colOff>
      <xdr:row>45</xdr:row>
      <xdr:rowOff>133350</xdr:rowOff>
    </xdr:from>
    <xdr:to>
      <xdr:col>6</xdr:col>
      <xdr:colOff>1046013</xdr:colOff>
      <xdr:row>65</xdr:row>
      <xdr:rowOff>144780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66</xdr:row>
      <xdr:rowOff>15240</xdr:rowOff>
    </xdr:from>
    <xdr:to>
      <xdr:col>6</xdr:col>
      <xdr:colOff>1033220</xdr:colOff>
      <xdr:row>81</xdr:row>
      <xdr:rowOff>323850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45203</xdr:colOff>
      <xdr:row>0</xdr:row>
      <xdr:rowOff>11272</xdr:rowOff>
    </xdr:from>
    <xdr:to>
      <xdr:col>1</xdr:col>
      <xdr:colOff>998656</xdr:colOff>
      <xdr:row>2</xdr:row>
      <xdr:rowOff>145872</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203" y="205001"/>
          <a:ext cx="1457148" cy="605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tabSelected="1" topLeftCell="A34" zoomScaleNormal="100" zoomScaleSheetLayoutView="100" workbookViewId="0">
      <selection activeCell="I48" sqref="I48"/>
    </sheetView>
  </sheetViews>
  <sheetFormatPr defaultColWidth="9" defaultRowHeight="15" customHeight="1"/>
  <cols>
    <col min="1" max="1" width="6.59765625" style="1" customWidth="1"/>
    <col min="2" max="5" width="14.59765625" style="1" customWidth="1"/>
    <col min="6" max="6" width="14.59765625" style="4" customWidth="1"/>
    <col min="7" max="7" width="14.59765625" style="1" customWidth="1"/>
    <col min="8" max="8" width="10.3984375" style="1" customWidth="1"/>
    <col min="9" max="9" width="15.19921875" style="1" customWidth="1"/>
    <col min="10" max="16384" width="9" style="1"/>
  </cols>
  <sheetData>
    <row r="1" spans="1:17" ht="17.399999999999999">
      <c r="C1" s="37" t="s">
        <v>2</v>
      </c>
    </row>
    <row r="2" spans="1:17" ht="19.8" customHeight="1">
      <c r="A2" s="48"/>
      <c r="B2" s="48"/>
      <c r="C2" s="23" t="s">
        <v>4</v>
      </c>
      <c r="E2" s="17"/>
      <c r="F2" s="17"/>
    </row>
    <row r="3" spans="1:17" s="2" customFormat="1" ht="18" customHeight="1">
      <c r="A3" s="48"/>
      <c r="B3" s="48"/>
      <c r="C3" s="40" t="s">
        <v>5</v>
      </c>
      <c r="E3" s="17"/>
      <c r="F3" s="17"/>
    </row>
    <row r="4" spans="1:17" ht="55.2" customHeight="1">
      <c r="A4" s="53" t="s">
        <v>13</v>
      </c>
      <c r="B4" s="53"/>
      <c r="C4" s="53"/>
      <c r="D4" s="53"/>
      <c r="E4" s="53"/>
      <c r="F4" s="53"/>
      <c r="G4" s="53"/>
      <c r="H4" s="27"/>
      <c r="I4" s="27"/>
    </row>
    <row r="5" spans="1:17" ht="22.2" customHeight="1">
      <c r="A5" s="34"/>
      <c r="B5" s="50" t="s">
        <v>7</v>
      </c>
      <c r="C5" s="50"/>
      <c r="D5" s="51" t="s">
        <v>11</v>
      </c>
      <c r="E5" s="51"/>
      <c r="F5" s="52" t="s">
        <v>9</v>
      </c>
      <c r="G5" s="52"/>
      <c r="H5" s="29"/>
      <c r="I5" s="46" t="s">
        <v>6</v>
      </c>
      <c r="K5" s="32"/>
      <c r="L5" s="33"/>
      <c r="M5" s="33"/>
      <c r="N5" s="33"/>
      <c r="O5" s="33"/>
      <c r="P5" s="33"/>
      <c r="Q5" s="33"/>
    </row>
    <row r="6" spans="1:17" s="14" customFormat="1" ht="36.6" customHeight="1">
      <c r="A6" s="35" t="s">
        <v>0</v>
      </c>
      <c r="B6" s="26" t="s">
        <v>12</v>
      </c>
      <c r="C6" s="26" t="s">
        <v>3</v>
      </c>
      <c r="D6" s="26" t="s">
        <v>12</v>
      </c>
      <c r="E6" s="26" t="s">
        <v>3</v>
      </c>
      <c r="F6" s="26" t="s">
        <v>12</v>
      </c>
      <c r="G6" s="36" t="s">
        <v>8</v>
      </c>
      <c r="H6" s="30"/>
      <c r="I6" s="28"/>
    </row>
    <row r="7" spans="1:17" s="14" customFormat="1" ht="13.8">
      <c r="A7" s="45">
        <v>1990</v>
      </c>
      <c r="B7" s="41">
        <v>39300</v>
      </c>
      <c r="C7" s="26"/>
      <c r="D7" s="41">
        <f>I7-B7</f>
        <v>88500</v>
      </c>
      <c r="E7" s="26"/>
      <c r="F7" s="39">
        <f>B7/I7</f>
        <v>0.30751173708920188</v>
      </c>
      <c r="G7" s="36"/>
      <c r="H7" s="30"/>
      <c r="I7" s="41">
        <v>127800</v>
      </c>
    </row>
    <row r="8" spans="1:17" s="14" customFormat="1" ht="13.8">
      <c r="A8" s="45">
        <v>1991</v>
      </c>
      <c r="B8" s="41">
        <v>39900</v>
      </c>
      <c r="C8" s="39">
        <f>B8/B7-1</f>
        <v>1.5267175572519109E-2</v>
      </c>
      <c r="D8" s="41">
        <f>I8-B8</f>
        <v>88700</v>
      </c>
      <c r="E8" s="39">
        <f>D8/D7-1</f>
        <v>2.2598870056496079E-3</v>
      </c>
      <c r="F8" s="39">
        <f t="shared" ref="F8:F36" si="0">B8/I8</f>
        <v>0.31026438569206843</v>
      </c>
      <c r="G8" s="43">
        <f>(F8-F7)*100</f>
        <v>0.27526486028665587</v>
      </c>
      <c r="H8" s="30"/>
      <c r="I8" s="41">
        <v>128600</v>
      </c>
    </row>
    <row r="9" spans="1:17" s="14" customFormat="1" ht="13.8">
      <c r="A9" s="45">
        <v>1992</v>
      </c>
      <c r="B9" s="41">
        <v>40200</v>
      </c>
      <c r="C9" s="39">
        <f t="shared" ref="C9:C34" si="1">B9/B8-1</f>
        <v>7.5187969924812581E-3</v>
      </c>
      <c r="D9" s="41">
        <f t="shared" ref="D9:D38" si="2">I9-B9</f>
        <v>90800</v>
      </c>
      <c r="E9" s="39">
        <f t="shared" ref="E9:E34" si="3">D9/D8-1</f>
        <v>2.3675310033821839E-2</v>
      </c>
      <c r="F9" s="39">
        <f t="shared" si="0"/>
        <v>0.30687022900763361</v>
      </c>
      <c r="G9" s="43">
        <f t="shared" ref="G9:G35" si="4">(F9-F8)*100</f>
        <v>-0.33941566844348237</v>
      </c>
      <c r="H9" s="30"/>
      <c r="I9" s="41">
        <v>131000</v>
      </c>
    </row>
    <row r="10" spans="1:17" s="14" customFormat="1" ht="13.8">
      <c r="A10" s="45">
        <v>1993</v>
      </c>
      <c r="B10" s="41">
        <v>41200</v>
      </c>
      <c r="C10" s="39">
        <f t="shared" si="1"/>
        <v>2.4875621890547261E-2</v>
      </c>
      <c r="D10" s="41">
        <f t="shared" si="2"/>
        <v>94600</v>
      </c>
      <c r="E10" s="39">
        <f t="shared" si="3"/>
        <v>4.1850220264317173E-2</v>
      </c>
      <c r="F10" s="39">
        <f t="shared" si="0"/>
        <v>0.30338733431516934</v>
      </c>
      <c r="G10" s="43">
        <f t="shared" si="4"/>
        <v>-0.34828946924642668</v>
      </c>
      <c r="H10" s="30"/>
      <c r="I10" s="41">
        <v>135800</v>
      </c>
    </row>
    <row r="11" spans="1:17" s="14" customFormat="1" ht="13.8">
      <c r="A11" s="45">
        <v>1994</v>
      </c>
      <c r="B11" s="41">
        <v>42500</v>
      </c>
      <c r="C11" s="39">
        <f t="shared" si="1"/>
        <v>3.1553398058252524E-2</v>
      </c>
      <c r="D11" s="41">
        <f t="shared" si="2"/>
        <v>99000</v>
      </c>
      <c r="E11" s="39">
        <f t="shared" si="3"/>
        <v>4.6511627906976827E-2</v>
      </c>
      <c r="F11" s="39">
        <f t="shared" si="0"/>
        <v>0.30035335689045939</v>
      </c>
      <c r="G11" s="43">
        <f t="shared" si="4"/>
        <v>-0.30339774247099549</v>
      </c>
      <c r="H11" s="30"/>
      <c r="I11" s="41">
        <v>141500</v>
      </c>
    </row>
    <row r="12" spans="1:17" s="14" customFormat="1" ht="13.8">
      <c r="A12" s="45">
        <v>1995</v>
      </c>
      <c r="B12" s="41">
        <v>43300</v>
      </c>
      <c r="C12" s="39">
        <f t="shared" si="1"/>
        <v>1.8823529411764683E-2</v>
      </c>
      <c r="D12" s="41">
        <f t="shared" si="2"/>
        <v>104000</v>
      </c>
      <c r="E12" s="39">
        <f t="shared" si="3"/>
        <v>5.0505050505050608E-2</v>
      </c>
      <c r="F12" s="39">
        <f t="shared" si="0"/>
        <v>0.29395790902919211</v>
      </c>
      <c r="G12" s="43">
        <f t="shared" si="4"/>
        <v>-0.63954478612672783</v>
      </c>
      <c r="H12" s="30"/>
      <c r="I12" s="41">
        <v>147300</v>
      </c>
    </row>
    <row r="13" spans="1:17" s="14" customFormat="1" ht="13.8">
      <c r="A13" s="45">
        <v>1996</v>
      </c>
      <c r="B13" s="41">
        <v>43300</v>
      </c>
      <c r="C13" s="39">
        <f t="shared" si="1"/>
        <v>0</v>
      </c>
      <c r="D13" s="41">
        <f t="shared" si="2"/>
        <v>105100</v>
      </c>
      <c r="E13" s="39">
        <f t="shared" si="3"/>
        <v>1.0576923076923039E-2</v>
      </c>
      <c r="F13" s="39">
        <f t="shared" si="0"/>
        <v>0.2917789757412399</v>
      </c>
      <c r="G13" s="43">
        <f t="shared" si="4"/>
        <v>-0.21789332879522116</v>
      </c>
      <c r="H13" s="30"/>
      <c r="I13" s="41">
        <v>148400</v>
      </c>
    </row>
    <row r="14" spans="1:17" s="14" customFormat="1" ht="13.8">
      <c r="A14" s="45">
        <v>1997</v>
      </c>
      <c r="B14" s="41">
        <v>43700</v>
      </c>
      <c r="C14" s="39">
        <f t="shared" si="1"/>
        <v>9.2378752886836946E-3</v>
      </c>
      <c r="D14" s="41">
        <f t="shared" si="2"/>
        <v>108000</v>
      </c>
      <c r="E14" s="39">
        <f t="shared" si="3"/>
        <v>2.7592768791627087E-2</v>
      </c>
      <c r="F14" s="39">
        <f t="shared" si="0"/>
        <v>0.28806855636123929</v>
      </c>
      <c r="G14" s="43">
        <f t="shared" si="4"/>
        <v>-0.37104193800006069</v>
      </c>
      <c r="H14" s="30"/>
      <c r="I14" s="41">
        <v>151700</v>
      </c>
    </row>
    <row r="15" spans="1:17" s="14" customFormat="1" ht="13.8">
      <c r="A15" s="45">
        <v>1998</v>
      </c>
      <c r="B15" s="41">
        <v>44600</v>
      </c>
      <c r="C15" s="39">
        <f t="shared" si="1"/>
        <v>2.0594965675057253E-2</v>
      </c>
      <c r="D15" s="41">
        <f t="shared" si="2"/>
        <v>111600</v>
      </c>
      <c r="E15" s="39">
        <f t="shared" si="3"/>
        <v>3.3333333333333437E-2</v>
      </c>
      <c r="F15" s="39">
        <f t="shared" si="0"/>
        <v>0.28553137003841228</v>
      </c>
      <c r="G15" s="43">
        <f t="shared" si="4"/>
        <v>-0.2537186322827012</v>
      </c>
      <c r="H15" s="30"/>
      <c r="I15" s="41">
        <v>156200</v>
      </c>
    </row>
    <row r="16" spans="1:17" s="14" customFormat="1" ht="13.8">
      <c r="A16" s="45">
        <v>1999</v>
      </c>
      <c r="B16" s="41">
        <v>45500</v>
      </c>
      <c r="C16" s="39">
        <f t="shared" si="1"/>
        <v>2.0179372197309364E-2</v>
      </c>
      <c r="D16" s="41">
        <f t="shared" si="2"/>
        <v>114800</v>
      </c>
      <c r="E16" s="39">
        <f t="shared" si="3"/>
        <v>2.8673835125448077E-2</v>
      </c>
      <c r="F16" s="39">
        <f t="shared" si="0"/>
        <v>0.28384279475982532</v>
      </c>
      <c r="G16" s="43">
        <f t="shared" si="4"/>
        <v>-0.16885752785869568</v>
      </c>
      <c r="H16" s="30"/>
      <c r="I16" s="41">
        <v>160300</v>
      </c>
    </row>
    <row r="17" spans="1:18" s="14" customFormat="1" ht="13.8">
      <c r="A17" s="45">
        <v>2000</v>
      </c>
      <c r="B17" s="41">
        <v>45600</v>
      </c>
      <c r="C17" s="39">
        <f t="shared" si="1"/>
        <v>2.19780219780219E-3</v>
      </c>
      <c r="D17" s="41">
        <f t="shared" si="2"/>
        <v>118800</v>
      </c>
      <c r="E17" s="39">
        <f t="shared" si="3"/>
        <v>3.4843205574912828E-2</v>
      </c>
      <c r="F17" s="39">
        <f t="shared" si="0"/>
        <v>0.27737226277372262</v>
      </c>
      <c r="G17" s="43">
        <f t="shared" si="4"/>
        <v>-0.64705319861027011</v>
      </c>
      <c r="H17" s="30"/>
      <c r="I17" s="41">
        <v>164400</v>
      </c>
    </row>
    <row r="18" spans="1:18" s="14" customFormat="1" ht="13.8">
      <c r="A18" s="45">
        <v>2001</v>
      </c>
      <c r="B18" s="41">
        <v>45600</v>
      </c>
      <c r="C18" s="39">
        <f t="shared" si="1"/>
        <v>0</v>
      </c>
      <c r="D18" s="41">
        <f t="shared" si="2"/>
        <v>118200</v>
      </c>
      <c r="E18" s="39">
        <f t="shared" si="3"/>
        <v>-5.050505050505083E-3</v>
      </c>
      <c r="F18" s="39">
        <f t="shared" si="0"/>
        <v>0.2783882783882784</v>
      </c>
      <c r="G18" s="43">
        <f t="shared" si="4"/>
        <v>0.10160156145557764</v>
      </c>
      <c r="H18" s="30"/>
      <c r="I18" s="41">
        <v>163800</v>
      </c>
    </row>
    <row r="19" spans="1:18" s="14" customFormat="1" ht="13.8">
      <c r="A19" s="45">
        <v>2002</v>
      </c>
      <c r="B19" s="41">
        <v>45400</v>
      </c>
      <c r="C19" s="39">
        <f t="shared" si="1"/>
        <v>-4.3859649122807154E-3</v>
      </c>
      <c r="D19" s="41">
        <f t="shared" si="2"/>
        <v>117000</v>
      </c>
      <c r="E19" s="39">
        <f t="shared" si="3"/>
        <v>-1.0152284263959421E-2</v>
      </c>
      <c r="F19" s="39">
        <f t="shared" si="0"/>
        <v>0.27955665024630544</v>
      </c>
      <c r="G19" s="43">
        <f t="shared" si="4"/>
        <v>0.11683718580270397</v>
      </c>
      <c r="H19" s="30"/>
      <c r="I19" s="41">
        <v>162400</v>
      </c>
    </row>
    <row r="20" spans="1:18" s="14" customFormat="1" ht="13.8">
      <c r="A20" s="45">
        <v>2003</v>
      </c>
      <c r="B20" s="41">
        <v>45600</v>
      </c>
      <c r="C20" s="39">
        <f t="shared" si="1"/>
        <v>4.405286343612369E-3</v>
      </c>
      <c r="D20" s="41">
        <f t="shared" si="2"/>
        <v>118100</v>
      </c>
      <c r="E20" s="39">
        <f t="shared" si="3"/>
        <v>9.4017094017093683E-3</v>
      </c>
      <c r="F20" s="39">
        <f t="shared" si="0"/>
        <v>0.27855833842394623</v>
      </c>
      <c r="G20" s="43">
        <f t="shared" si="4"/>
        <v>-9.9831182235921023E-2</v>
      </c>
      <c r="H20" s="30"/>
      <c r="I20" s="41">
        <v>163700</v>
      </c>
    </row>
    <row r="21" spans="1:18" s="14" customFormat="1" ht="13.8">
      <c r="A21" s="45">
        <v>2004</v>
      </c>
      <c r="B21" s="41">
        <v>45300</v>
      </c>
      <c r="C21" s="39">
        <f t="shared" si="1"/>
        <v>-6.5789473684210176E-3</v>
      </c>
      <c r="D21" s="41">
        <f t="shared" si="2"/>
        <v>121000</v>
      </c>
      <c r="E21" s="39">
        <f t="shared" si="3"/>
        <v>2.4555461473327655E-2</v>
      </c>
      <c r="F21" s="39">
        <f t="shared" si="0"/>
        <v>0.2723992784125075</v>
      </c>
      <c r="G21" s="43">
        <f t="shared" si="4"/>
        <v>-0.61590600114387328</v>
      </c>
      <c r="H21" s="30"/>
      <c r="I21" s="41">
        <v>166300</v>
      </c>
    </row>
    <row r="22" spans="1:18" s="14" customFormat="1" ht="13.8">
      <c r="A22" s="45">
        <v>2005</v>
      </c>
      <c r="B22" s="41">
        <v>44800</v>
      </c>
      <c r="C22" s="39">
        <f t="shared" si="1"/>
        <v>-1.103752759381893E-2</v>
      </c>
      <c r="D22" s="41">
        <f t="shared" si="2"/>
        <v>126300</v>
      </c>
      <c r="E22" s="39">
        <f t="shared" si="3"/>
        <v>4.3801652892561993E-2</v>
      </c>
      <c r="F22" s="39">
        <f t="shared" si="0"/>
        <v>0.26183518410286383</v>
      </c>
      <c r="G22" s="43">
        <f t="shared" si="4"/>
        <v>-1.0564094309643668</v>
      </c>
      <c r="H22" s="30"/>
      <c r="I22" s="41">
        <v>171100</v>
      </c>
    </row>
    <row r="23" spans="1:18" s="14" customFormat="1" ht="13.8">
      <c r="A23" s="45">
        <v>2006</v>
      </c>
      <c r="B23" s="41">
        <v>45200</v>
      </c>
      <c r="C23" s="39">
        <f t="shared" si="1"/>
        <v>8.9285714285713969E-3</v>
      </c>
      <c r="D23" s="41">
        <f t="shared" si="2"/>
        <v>130100</v>
      </c>
      <c r="E23" s="39">
        <f t="shared" si="3"/>
        <v>3.0087094220110799E-2</v>
      </c>
      <c r="F23" s="39">
        <f t="shared" si="0"/>
        <v>0.25784369652025102</v>
      </c>
      <c r="G23" s="43">
        <f t="shared" si="4"/>
        <v>-0.39914875826128071</v>
      </c>
      <c r="H23" s="30"/>
      <c r="I23" s="41">
        <v>175300</v>
      </c>
    </row>
    <row r="24" spans="1:18" s="14" customFormat="1" ht="13.8">
      <c r="A24" s="45">
        <v>2007</v>
      </c>
      <c r="B24" s="41">
        <v>45900</v>
      </c>
      <c r="C24" s="39">
        <f t="shared" si="1"/>
        <v>1.5486725663716783E-2</v>
      </c>
      <c r="D24" s="41">
        <f t="shared" si="2"/>
        <v>131500</v>
      </c>
      <c r="E24" s="39">
        <f t="shared" si="3"/>
        <v>1.0760953112989968E-2</v>
      </c>
      <c r="F24" s="39">
        <f t="shared" si="0"/>
        <v>0.25873731679819617</v>
      </c>
      <c r="G24" s="43">
        <f t="shared" si="4"/>
        <v>8.9362027794515075E-2</v>
      </c>
      <c r="H24" s="30"/>
      <c r="I24" s="41">
        <v>177400</v>
      </c>
    </row>
    <row r="25" spans="1:18" s="14" customFormat="1" ht="13.8">
      <c r="A25" s="45">
        <v>2008</v>
      </c>
      <c r="B25" s="41">
        <v>45400</v>
      </c>
      <c r="C25" s="39">
        <f t="shared" si="1"/>
        <v>-1.089324618736387E-2</v>
      </c>
      <c r="D25" s="41">
        <f t="shared" si="2"/>
        <v>130500</v>
      </c>
      <c r="E25" s="39">
        <f t="shared" si="3"/>
        <v>-7.6045627376425395E-3</v>
      </c>
      <c r="F25" s="39">
        <f t="shared" si="0"/>
        <v>0.25810119386014779</v>
      </c>
      <c r="G25" s="43">
        <f t="shared" si="4"/>
        <v>-6.3612293804837794E-2</v>
      </c>
      <c r="H25" s="30"/>
      <c r="I25" s="41">
        <v>175900</v>
      </c>
    </row>
    <row r="26" spans="1:18" s="14" customFormat="1" ht="13.8">
      <c r="A26" s="45">
        <v>2009</v>
      </c>
      <c r="B26" s="41">
        <v>45400</v>
      </c>
      <c r="C26" s="39">
        <f t="shared" si="1"/>
        <v>0</v>
      </c>
      <c r="D26" s="41">
        <f t="shared" si="2"/>
        <v>125600</v>
      </c>
      <c r="E26" s="39">
        <f t="shared" si="3"/>
        <v>-3.7547892720306564E-2</v>
      </c>
      <c r="F26" s="39">
        <f t="shared" si="0"/>
        <v>0.26549707602339179</v>
      </c>
      <c r="G26" s="43">
        <f t="shared" si="4"/>
        <v>0.73958821632439942</v>
      </c>
      <c r="H26" s="30"/>
      <c r="I26" s="41">
        <v>171000</v>
      </c>
    </row>
    <row r="27" spans="1:18" ht="13.8">
      <c r="A27" s="45">
        <v>2010</v>
      </c>
      <c r="B27" s="41">
        <v>45400</v>
      </c>
      <c r="C27" s="39">
        <f t="shared" si="1"/>
        <v>0</v>
      </c>
      <c r="D27" s="41">
        <f t="shared" si="2"/>
        <v>123600</v>
      </c>
      <c r="E27" s="39">
        <f t="shared" si="3"/>
        <v>-1.5923566878980888E-2</v>
      </c>
      <c r="F27" s="39">
        <f t="shared" si="0"/>
        <v>0.26863905325443788</v>
      </c>
      <c r="G27" s="43">
        <f t="shared" si="4"/>
        <v>0.31419772310460892</v>
      </c>
      <c r="H27" s="31"/>
      <c r="I27" s="41">
        <v>169000</v>
      </c>
    </row>
    <row r="28" spans="1:18" ht="15" customHeight="1">
      <c r="A28" s="45">
        <v>2011</v>
      </c>
      <c r="B28" s="41">
        <v>44300</v>
      </c>
      <c r="C28" s="39">
        <f t="shared" si="1"/>
        <v>-2.4229074889867808E-2</v>
      </c>
      <c r="D28" s="41">
        <f t="shared" si="2"/>
        <v>123200</v>
      </c>
      <c r="E28" s="39">
        <f t="shared" si="3"/>
        <v>-3.2362459546925182E-3</v>
      </c>
      <c r="F28" s="39">
        <f t="shared" si="0"/>
        <v>0.26447761194029851</v>
      </c>
      <c r="G28" s="43">
        <f t="shared" si="4"/>
        <v>-0.41614413141393691</v>
      </c>
      <c r="H28"/>
      <c r="I28" s="41">
        <v>167500</v>
      </c>
    </row>
    <row r="29" spans="1:18" ht="15" customHeight="1">
      <c r="A29" s="45">
        <v>2012</v>
      </c>
      <c r="B29" s="41">
        <v>42800</v>
      </c>
      <c r="C29" s="39">
        <f t="shared" si="1"/>
        <v>-3.3860045146726914E-2</v>
      </c>
      <c r="D29" s="41">
        <f t="shared" si="2"/>
        <v>122700</v>
      </c>
      <c r="E29" s="39">
        <f t="shared" si="3"/>
        <v>-4.0584415584415945E-3</v>
      </c>
      <c r="F29" s="39">
        <f t="shared" si="0"/>
        <v>0.25861027190332325</v>
      </c>
      <c r="G29" s="43">
        <f t="shared" si="4"/>
        <v>-0.58673400369752549</v>
      </c>
      <c r="H29"/>
      <c r="I29" s="41">
        <v>165500</v>
      </c>
      <c r="L29" s="24"/>
      <c r="M29" s="25"/>
      <c r="N29" s="25"/>
      <c r="O29" s="25"/>
      <c r="P29" s="25"/>
      <c r="Q29" s="25"/>
      <c r="R29" s="25"/>
    </row>
    <row r="30" spans="1:18" ht="15" customHeight="1">
      <c r="A30" s="45">
        <v>2013</v>
      </c>
      <c r="B30" s="41">
        <v>42800</v>
      </c>
      <c r="C30" s="39">
        <f t="shared" si="1"/>
        <v>0</v>
      </c>
      <c r="D30" s="41">
        <f t="shared" si="2"/>
        <v>123600</v>
      </c>
      <c r="E30" s="39">
        <f t="shared" si="3"/>
        <v>7.3349633251833524E-3</v>
      </c>
      <c r="F30" s="39">
        <f t="shared" si="0"/>
        <v>0.25721153846153844</v>
      </c>
      <c r="G30" s="43">
        <f t="shared" si="4"/>
        <v>-0.13987334417848163</v>
      </c>
      <c r="H30"/>
      <c r="I30" s="41">
        <v>166400</v>
      </c>
    </row>
    <row r="31" spans="1:18" ht="15" customHeight="1">
      <c r="A31" s="45">
        <v>2014</v>
      </c>
      <c r="B31" s="41">
        <v>43900</v>
      </c>
      <c r="C31" s="39">
        <f t="shared" si="1"/>
        <v>2.5700934579439227E-2</v>
      </c>
      <c r="D31" s="41">
        <f t="shared" si="2"/>
        <v>126300</v>
      </c>
      <c r="E31" s="39">
        <f t="shared" si="3"/>
        <v>2.1844660194174859E-2</v>
      </c>
      <c r="F31" s="39">
        <f t="shared" si="0"/>
        <v>0.25793184488836662</v>
      </c>
      <c r="G31" s="43">
        <f t="shared" si="4"/>
        <v>7.203064268281878E-2</v>
      </c>
      <c r="H31"/>
      <c r="I31" s="41">
        <v>170200</v>
      </c>
    </row>
    <row r="32" spans="1:18" ht="15" customHeight="1">
      <c r="A32" s="45">
        <v>2015</v>
      </c>
      <c r="B32" s="41">
        <v>43500</v>
      </c>
      <c r="C32" s="39">
        <f t="shared" si="1"/>
        <v>-9.1116173120728838E-3</v>
      </c>
      <c r="D32" s="41">
        <f t="shared" si="2"/>
        <v>127700</v>
      </c>
      <c r="E32" s="39">
        <f t="shared" si="3"/>
        <v>1.1084718923198844E-2</v>
      </c>
      <c r="F32" s="39">
        <f t="shared" si="0"/>
        <v>0.25408878504672899</v>
      </c>
      <c r="G32" s="43">
        <f t="shared" si="4"/>
        <v>-0.38430598416376305</v>
      </c>
      <c r="H32"/>
      <c r="I32" s="41">
        <v>171200</v>
      </c>
    </row>
    <row r="33" spans="1:9" ht="15" customHeight="1">
      <c r="A33" s="45">
        <v>2016</v>
      </c>
      <c r="B33" s="41">
        <v>43500</v>
      </c>
      <c r="C33" s="39">
        <f t="shared" si="1"/>
        <v>0</v>
      </c>
      <c r="D33" s="41">
        <f t="shared" si="2"/>
        <v>132300</v>
      </c>
      <c r="E33" s="39">
        <f t="shared" si="3"/>
        <v>3.6021926389976588E-2</v>
      </c>
      <c r="F33" s="39">
        <f t="shared" si="0"/>
        <v>0.24744027303754265</v>
      </c>
      <c r="G33" s="43">
        <f t="shared" si="4"/>
        <v>-0.66485120091863414</v>
      </c>
      <c r="H33"/>
      <c r="I33" s="41">
        <v>175800</v>
      </c>
    </row>
    <row r="34" spans="1:9" ht="15" customHeight="1">
      <c r="A34" s="45">
        <v>2017</v>
      </c>
      <c r="B34" s="41">
        <v>44500</v>
      </c>
      <c r="C34" s="39">
        <f t="shared" si="1"/>
        <v>2.2988505747126409E-2</v>
      </c>
      <c r="D34" s="41">
        <f t="shared" si="2"/>
        <v>133600</v>
      </c>
      <c r="E34" s="39">
        <f t="shared" si="3"/>
        <v>9.8261526832954527E-3</v>
      </c>
      <c r="F34" s="39">
        <f t="shared" si="0"/>
        <v>0.24985962942167322</v>
      </c>
      <c r="G34" s="43">
        <f t="shared" si="4"/>
        <v>0.24193563841305721</v>
      </c>
      <c r="H34"/>
      <c r="I34" s="41">
        <v>178100</v>
      </c>
    </row>
    <row r="35" spans="1:9" ht="15" customHeight="1">
      <c r="A35" s="45">
        <v>2018</v>
      </c>
      <c r="B35" s="41">
        <v>44800</v>
      </c>
      <c r="C35" s="39">
        <f t="shared" ref="C35:C42" si="5">B35/B34-1</f>
        <v>6.741573033707926E-3</v>
      </c>
      <c r="D35" s="41">
        <f t="shared" si="2"/>
        <v>136900</v>
      </c>
      <c r="E35" s="39">
        <f t="shared" ref="E35:E42" si="6">D35/D34-1</f>
        <v>2.4700598802395168E-2</v>
      </c>
      <c r="F35" s="39">
        <f t="shared" si="0"/>
        <v>0.24656026417171162</v>
      </c>
      <c r="G35" s="43">
        <f t="shared" si="4"/>
        <v>-0.32993652499616055</v>
      </c>
      <c r="H35"/>
      <c r="I35" s="41">
        <v>181700</v>
      </c>
    </row>
    <row r="36" spans="1:9" ht="15" customHeight="1">
      <c r="A36" s="45">
        <v>2019</v>
      </c>
      <c r="B36" s="41">
        <v>45200</v>
      </c>
      <c r="C36" s="39">
        <f t="shared" si="5"/>
        <v>8.9285714285713969E-3</v>
      </c>
      <c r="D36" s="41">
        <f t="shared" si="2"/>
        <v>139300</v>
      </c>
      <c r="E36" s="39">
        <f t="shared" si="6"/>
        <v>1.753104455807164E-2</v>
      </c>
      <c r="F36" s="39">
        <f t="shared" si="0"/>
        <v>0.24498644986449863</v>
      </c>
      <c r="G36" s="43">
        <f>(F36-F35)*100</f>
        <v>-0.1573814307212984</v>
      </c>
      <c r="H36"/>
      <c r="I36" s="41">
        <v>184500</v>
      </c>
    </row>
    <row r="37" spans="1:9" ht="15" customHeight="1">
      <c r="A37" s="45">
        <v>2020</v>
      </c>
      <c r="B37" s="41">
        <v>44400</v>
      </c>
      <c r="C37" s="42">
        <f t="shared" si="5"/>
        <v>-1.7699115044247815E-2</v>
      </c>
      <c r="D37" s="41">
        <f>I37-B37</f>
        <v>133100</v>
      </c>
      <c r="E37" s="42">
        <f t="shared" si="6"/>
        <v>-4.4508255563531995E-2</v>
      </c>
      <c r="F37" s="42">
        <f t="shared" ref="F37" si="7">B37/I37</f>
        <v>0.25014084507042256</v>
      </c>
      <c r="G37" s="44">
        <f>(F37-F36)*100</f>
        <v>0.51543952059239229</v>
      </c>
      <c r="H37"/>
      <c r="I37" s="41">
        <v>177500</v>
      </c>
    </row>
    <row r="38" spans="1:9" ht="15" customHeight="1">
      <c r="A38" s="45">
        <v>2021</v>
      </c>
      <c r="B38" s="41">
        <v>44100</v>
      </c>
      <c r="C38" s="42">
        <f t="shared" si="5"/>
        <v>-6.7567567567567988E-3</v>
      </c>
      <c r="D38" s="41">
        <f t="shared" si="2"/>
        <v>139000</v>
      </c>
      <c r="E38" s="42">
        <f t="shared" si="6"/>
        <v>4.4327573253193142E-2</v>
      </c>
      <c r="F38" s="42">
        <f>B38/I38</f>
        <v>0.24085199344620425</v>
      </c>
      <c r="G38" s="44">
        <f>(F38-F37)*100</f>
        <v>-0.92888516242183028</v>
      </c>
      <c r="H38"/>
      <c r="I38" s="41">
        <v>183100</v>
      </c>
    </row>
    <row r="39" spans="1:9" ht="15" customHeight="1">
      <c r="A39" s="45">
        <v>2022</v>
      </c>
      <c r="B39" s="41">
        <v>43600</v>
      </c>
      <c r="C39" s="42">
        <f t="shared" si="5"/>
        <v>-1.1337868480725599E-2</v>
      </c>
      <c r="D39" s="41">
        <f t="shared" ref="D39" si="8">I39-B39</f>
        <v>146800</v>
      </c>
      <c r="E39" s="42">
        <f t="shared" si="6"/>
        <v>5.6115107913669027E-2</v>
      </c>
      <c r="F39" s="42">
        <f>B39/I39</f>
        <v>0.22899159663865545</v>
      </c>
      <c r="G39" s="44">
        <f>(F39-F38)*100</f>
        <v>-1.1860396807548801</v>
      </c>
      <c r="H39"/>
      <c r="I39" s="41">
        <v>190400</v>
      </c>
    </row>
    <row r="40" spans="1:9" ht="15" customHeight="1">
      <c r="A40" s="45">
        <v>2023</v>
      </c>
      <c r="B40" s="41">
        <v>44600</v>
      </c>
      <c r="C40" s="42">
        <f t="shared" si="5"/>
        <v>2.2935779816513735E-2</v>
      </c>
      <c r="D40" s="41">
        <f>I40-B40</f>
        <v>150700</v>
      </c>
      <c r="E40" s="42">
        <f t="shared" si="6"/>
        <v>2.6566757493188042E-2</v>
      </c>
      <c r="F40" s="42">
        <f>B40/I40</f>
        <v>0.22836661546338966</v>
      </c>
      <c r="G40" s="44">
        <f t="shared" ref="G40" si="9">(F40-F39)*100</f>
        <v>-6.2498117526579855E-2</v>
      </c>
      <c r="H40"/>
      <c r="I40" s="41">
        <v>195300</v>
      </c>
    </row>
    <row r="41" spans="1:9" ht="15" customHeight="1">
      <c r="A41" s="45">
        <v>2024</v>
      </c>
      <c r="B41" s="41">
        <v>46200</v>
      </c>
      <c r="C41" s="42">
        <f>B41/B40-1</f>
        <v>3.5874439461883512E-2</v>
      </c>
      <c r="D41" s="41">
        <f>I41-B41</f>
        <v>153900</v>
      </c>
      <c r="E41" s="42">
        <f t="shared" si="6"/>
        <v>2.1234240212342437E-2</v>
      </c>
      <c r="F41" s="42">
        <f t="shared" ref="F41:F42" si="10">B41/I41</f>
        <v>0.23088455772113944</v>
      </c>
      <c r="G41" s="44">
        <f>(F41-F40)*100</f>
        <v>0.2517942257749789</v>
      </c>
      <c r="H41"/>
      <c r="I41" s="41">
        <v>200100</v>
      </c>
    </row>
    <row r="42" spans="1:9" ht="15" customHeight="1">
      <c r="A42" s="45">
        <v>2025</v>
      </c>
      <c r="B42" s="41">
        <v>46200</v>
      </c>
      <c r="C42" s="42">
        <f t="shared" si="5"/>
        <v>0</v>
      </c>
      <c r="D42" s="41">
        <f t="shared" ref="D42" si="11">I42-B42</f>
        <v>155800</v>
      </c>
      <c r="E42" s="42">
        <f>D42/D41-1</f>
        <v>1.2345679012345734E-2</v>
      </c>
      <c r="F42" s="42">
        <f>B42/I42</f>
        <v>0.22871287128712872</v>
      </c>
      <c r="G42" s="44">
        <f>(F42-F41)*100</f>
        <v>-0.21716864340107223</v>
      </c>
      <c r="H42"/>
      <c r="I42" s="41">
        <v>202000</v>
      </c>
    </row>
    <row r="43" spans="1:9" ht="13.8">
      <c r="A43" s="54" t="s">
        <v>1</v>
      </c>
      <c r="B43" s="55" t="s">
        <v>10</v>
      </c>
      <c r="C43" s="21"/>
      <c r="D43" s="21"/>
      <c r="E43" s="21"/>
      <c r="F43" s="21"/>
      <c r="H43"/>
      <c r="I43"/>
    </row>
    <row r="44" spans="1:9" ht="20.25" customHeight="1">
      <c r="B44" s="21"/>
      <c r="C44" s="21"/>
      <c r="D44" s="21"/>
      <c r="E44" s="21"/>
      <c r="F44" s="21"/>
      <c r="H44"/>
      <c r="I44"/>
    </row>
    <row r="45" spans="1:9" ht="15" customHeight="1">
      <c r="B45" s="7"/>
      <c r="C45" s="7"/>
      <c r="D45" s="5"/>
      <c r="E45" s="7"/>
      <c r="F45" s="6"/>
    </row>
    <row r="46" spans="1:9" ht="15" customHeight="1">
      <c r="B46" s="7"/>
      <c r="C46" s="7"/>
      <c r="D46" s="5"/>
      <c r="E46" s="7"/>
      <c r="F46" s="6"/>
    </row>
    <row r="47" spans="1:9" ht="15" customHeight="1">
      <c r="B47" s="7"/>
      <c r="C47" s="7"/>
      <c r="D47" s="5"/>
      <c r="E47" s="7"/>
      <c r="F47" s="6"/>
    </row>
    <row r="48" spans="1:9" ht="15" customHeight="1">
      <c r="B48" s="7"/>
      <c r="C48" s="7"/>
      <c r="D48" s="5"/>
      <c r="E48" s="7"/>
      <c r="F48" s="6"/>
    </row>
    <row r="49" spans="1:8" ht="15" customHeight="1">
      <c r="B49" s="7"/>
      <c r="C49" s="7"/>
      <c r="D49" s="5"/>
      <c r="E49" s="7"/>
      <c r="F49" s="6"/>
    </row>
    <row r="50" spans="1:8" ht="15" customHeight="1">
      <c r="B50" s="7"/>
      <c r="C50" s="7"/>
      <c r="D50" s="5"/>
      <c r="E50" s="7"/>
      <c r="F50" s="6"/>
    </row>
    <row r="51" spans="1:8" ht="15" customHeight="1">
      <c r="B51" s="7"/>
      <c r="C51" s="7"/>
      <c r="D51" s="5"/>
      <c r="E51" s="7"/>
      <c r="F51" s="6"/>
    </row>
    <row r="52" spans="1:8" ht="15" customHeight="1">
      <c r="B52" s="7"/>
      <c r="C52" s="7"/>
      <c r="D52" s="5"/>
      <c r="E52" s="7"/>
      <c r="F52" s="6"/>
    </row>
    <row r="53" spans="1:8" ht="15" customHeight="1">
      <c r="B53" s="7"/>
      <c r="C53" s="7"/>
      <c r="D53" s="5"/>
      <c r="E53" s="7"/>
      <c r="F53" s="6"/>
    </row>
    <row r="54" spans="1:8" ht="15" customHeight="1">
      <c r="B54" s="7"/>
      <c r="C54" s="7"/>
      <c r="D54" s="5"/>
      <c r="E54" s="7"/>
      <c r="F54" s="6"/>
    </row>
    <row r="55" spans="1:8" ht="15" customHeight="1">
      <c r="B55" s="7"/>
      <c r="C55" s="7"/>
      <c r="D55" s="5"/>
      <c r="E55" s="7"/>
      <c r="F55" s="6"/>
    </row>
    <row r="56" spans="1:8" ht="15" customHeight="1">
      <c r="B56" s="7"/>
      <c r="C56" s="7"/>
      <c r="D56" s="5"/>
      <c r="E56" s="7"/>
      <c r="F56" s="6"/>
    </row>
    <row r="57" spans="1:8" ht="15" customHeight="1">
      <c r="B57" s="22"/>
      <c r="C57" s="22"/>
      <c r="D57" s="22"/>
      <c r="E57" s="22"/>
      <c r="F57" s="1"/>
      <c r="G57" s="19"/>
    </row>
    <row r="58" spans="1:8" ht="15" customHeight="1">
      <c r="A58"/>
      <c r="B58"/>
      <c r="C58" s="18"/>
      <c r="D58" s="18"/>
      <c r="E58" s="18"/>
      <c r="F58"/>
      <c r="G58" s="20"/>
    </row>
    <row r="59" spans="1:8" ht="15" customHeight="1">
      <c r="B59" s="13"/>
      <c r="C59" s="13"/>
      <c r="D59" s="5"/>
      <c r="E59" s="13"/>
      <c r="F59" s="6"/>
    </row>
    <row r="60" spans="1:8" ht="15" customHeight="1">
      <c r="B60" s="7"/>
      <c r="C60" s="7"/>
      <c r="D60" s="5"/>
      <c r="E60" s="7"/>
      <c r="F60" s="6"/>
    </row>
    <row r="61" spans="1:8" s="8" customFormat="1" ht="15" customHeight="1">
      <c r="G61" s="9"/>
      <c r="H61" s="10"/>
    </row>
    <row r="62" spans="1:8" s="8" customFormat="1" ht="15" customHeight="1">
      <c r="B62" s="11"/>
      <c r="C62" s="11"/>
      <c r="D62" s="5"/>
      <c r="E62" s="11"/>
      <c r="F62" s="6"/>
      <c r="G62" s="9"/>
      <c r="H62" s="10"/>
    </row>
    <row r="63" spans="1:8" s="8" customFormat="1" ht="15" customHeight="1">
      <c r="B63" s="11"/>
      <c r="C63" s="11"/>
      <c r="D63" s="5"/>
      <c r="E63" s="11"/>
      <c r="F63" s="6"/>
      <c r="G63" s="9"/>
      <c r="H63" s="10"/>
    </row>
    <row r="64" spans="1:8" s="8" customFormat="1" ht="15" customHeight="1">
      <c r="B64" s="11"/>
      <c r="C64" s="11"/>
      <c r="D64" s="5"/>
      <c r="E64" s="11"/>
      <c r="F64" s="6"/>
      <c r="G64" s="9"/>
      <c r="H64" s="10"/>
    </row>
    <row r="65" spans="1:8" s="8" customFormat="1" ht="15" customHeight="1">
      <c r="B65" s="11"/>
      <c r="C65" s="11"/>
      <c r="D65" s="5"/>
      <c r="E65" s="11"/>
      <c r="F65" s="6"/>
      <c r="G65" s="9"/>
      <c r="H65" s="10"/>
    </row>
    <row r="66" spans="1:8" s="8" customFormat="1" ht="15" customHeight="1">
      <c r="B66" s="11"/>
      <c r="C66" s="11"/>
      <c r="D66" s="5"/>
      <c r="E66" s="11"/>
      <c r="F66" s="6"/>
      <c r="G66" s="9"/>
      <c r="H66" s="10"/>
    </row>
    <row r="67" spans="1:8" s="8" customFormat="1" ht="15" customHeight="1">
      <c r="B67" s="11"/>
      <c r="C67" s="11"/>
      <c r="D67" s="5"/>
      <c r="E67" s="11"/>
      <c r="F67" s="6"/>
      <c r="G67" s="9"/>
      <c r="H67" s="10"/>
    </row>
    <row r="68" spans="1:8" s="8" customFormat="1" ht="15" customHeight="1">
      <c r="B68" s="11"/>
      <c r="C68" s="11"/>
      <c r="D68" s="5"/>
      <c r="E68" s="11"/>
      <c r="F68" s="6"/>
      <c r="G68" s="9"/>
      <c r="H68" s="10"/>
    </row>
    <row r="69" spans="1:8" s="8" customFormat="1" ht="15" customHeight="1">
      <c r="B69" s="11"/>
      <c r="C69" s="11"/>
      <c r="D69" s="5"/>
      <c r="E69" s="11"/>
      <c r="F69" s="6"/>
      <c r="G69" s="9"/>
      <c r="H69" s="10"/>
    </row>
    <row r="70" spans="1:8" s="8" customFormat="1" ht="15" customHeight="1">
      <c r="B70" s="11"/>
      <c r="C70" s="11"/>
      <c r="D70" s="5"/>
      <c r="E70" s="11"/>
      <c r="F70" s="6"/>
      <c r="G70" s="9"/>
      <c r="H70" s="10"/>
    </row>
    <row r="71" spans="1:8" s="8" customFormat="1" ht="15" customHeight="1">
      <c r="B71" s="11"/>
      <c r="C71" s="11"/>
      <c r="D71" s="5"/>
      <c r="E71" s="11"/>
      <c r="F71" s="6"/>
      <c r="G71" s="9"/>
      <c r="H71" s="10"/>
    </row>
    <row r="72" spans="1:8" s="8" customFormat="1" ht="15" customHeight="1">
      <c r="B72" s="11"/>
      <c r="C72" s="11"/>
      <c r="D72" s="5"/>
      <c r="E72" s="11"/>
      <c r="F72" s="6"/>
      <c r="G72" s="9"/>
      <c r="H72" s="10"/>
    </row>
    <row r="73" spans="1:8" s="8" customFormat="1" ht="15" customHeight="1">
      <c r="B73" s="11"/>
      <c r="C73" s="11"/>
      <c r="D73" s="5"/>
      <c r="E73" s="11"/>
      <c r="F73" s="6"/>
      <c r="G73" s="9"/>
      <c r="H73" s="10"/>
    </row>
    <row r="74" spans="1:8" s="8" customFormat="1" ht="15" customHeight="1">
      <c r="B74" s="13"/>
      <c r="C74" s="13"/>
      <c r="D74" s="5"/>
      <c r="E74" s="13"/>
      <c r="F74" s="6"/>
      <c r="G74" s="9"/>
      <c r="H74" s="10"/>
    </row>
    <row r="75" spans="1:8" s="8" customFormat="1" ht="15" customHeight="1">
      <c r="B75" s="11"/>
      <c r="C75" s="11"/>
      <c r="D75" s="5"/>
      <c r="E75" s="11"/>
      <c r="F75" s="6"/>
      <c r="G75" s="9"/>
      <c r="H75" s="10"/>
    </row>
    <row r="76" spans="1:8" ht="15" customHeight="1">
      <c r="A76" s="3"/>
      <c r="B76" s="13"/>
      <c r="C76" s="13"/>
      <c r="D76" s="5"/>
      <c r="E76" s="11"/>
      <c r="F76" s="6"/>
    </row>
    <row r="77" spans="1:8" ht="15" customHeight="1">
      <c r="A77" s="3"/>
      <c r="B77" s="13"/>
      <c r="C77" s="13"/>
      <c r="D77" s="5"/>
      <c r="E77" s="13"/>
      <c r="F77" s="6"/>
    </row>
    <row r="78" spans="1:8" ht="15" customHeight="1">
      <c r="A78" s="3"/>
      <c r="B78" s="13"/>
      <c r="C78" s="13"/>
      <c r="D78" s="5"/>
      <c r="E78" s="7"/>
      <c r="F78" s="6"/>
    </row>
    <row r="80" spans="1:8" ht="15" customHeight="1">
      <c r="A80" s="38"/>
      <c r="B80" s="38"/>
      <c r="C80" s="38"/>
      <c r="D80" s="38"/>
      <c r="E80" s="38"/>
      <c r="F80" s="38"/>
      <c r="G80"/>
    </row>
    <row r="81" spans="1:8" ht="16.95" customHeight="1">
      <c r="A81" s="38"/>
      <c r="B81" s="38"/>
      <c r="C81" s="38"/>
      <c r="D81" s="38"/>
      <c r="E81" s="38"/>
      <c r="F81" s="38"/>
      <c r="G81"/>
    </row>
    <row r="82" spans="1:8" ht="37.200000000000003" customHeight="1">
      <c r="A82" s="38"/>
      <c r="B82" s="38"/>
      <c r="C82" s="38"/>
      <c r="D82" s="38"/>
      <c r="E82" s="38"/>
      <c r="F82" s="38"/>
      <c r="G82"/>
    </row>
    <row r="83" spans="1:8" ht="19.5" customHeight="1">
      <c r="A83" s="38"/>
      <c r="C83" s="38"/>
      <c r="D83" s="38"/>
      <c r="E83" s="38"/>
      <c r="F83" s="38"/>
      <c r="G83"/>
    </row>
    <row r="84" spans="1:8" ht="15" customHeight="1">
      <c r="A84" s="38"/>
      <c r="C84" s="38"/>
      <c r="D84" s="38"/>
      <c r="E84" s="38"/>
      <c r="F84" s="38"/>
      <c r="G84"/>
    </row>
    <row r="85" spans="1:8" ht="15" customHeight="1">
      <c r="A85" s="38"/>
      <c r="B85" s="38"/>
      <c r="C85" s="38"/>
      <c r="D85" s="38"/>
      <c r="E85" s="38"/>
      <c r="F85" s="38"/>
      <c r="G85"/>
    </row>
    <row r="86" spans="1:8" ht="15" customHeight="1">
      <c r="A86"/>
      <c r="B86" s="38" t="s">
        <v>7</v>
      </c>
      <c r="C86"/>
      <c r="D86"/>
      <c r="E86"/>
      <c r="F86"/>
      <c r="G86"/>
    </row>
    <row r="87" spans="1:8" ht="15" customHeight="1">
      <c r="A87" s="38"/>
      <c r="B87" s="38" t="s">
        <v>11</v>
      </c>
      <c r="C87" s="38"/>
      <c r="D87" s="38"/>
      <c r="E87" s="38"/>
      <c r="F87" s="38"/>
      <c r="G87"/>
    </row>
    <row r="88" spans="1:8" ht="15" customHeight="1">
      <c r="A88"/>
      <c r="B88"/>
      <c r="C88"/>
      <c r="D88"/>
      <c r="E88"/>
      <c r="F88"/>
      <c r="G88"/>
    </row>
    <row r="89" spans="1:8" ht="15" customHeight="1">
      <c r="A89" s="49"/>
      <c r="B89" s="49"/>
      <c r="C89" s="49"/>
      <c r="D89" s="49"/>
      <c r="E89" s="49"/>
      <c r="F89" s="49"/>
    </row>
    <row r="90" spans="1:8" s="16" customFormat="1" ht="15" customHeight="1">
      <c r="A90" s="47"/>
      <c r="B90" s="47"/>
      <c r="C90" s="47"/>
      <c r="D90" s="47"/>
      <c r="E90" s="47"/>
      <c r="F90" s="47"/>
      <c r="G90" s="12"/>
      <c r="H90" s="12"/>
    </row>
    <row r="92" spans="1:8" ht="15" customHeight="1">
      <c r="A92" s="15"/>
    </row>
    <row r="94" spans="1:8" ht="15" customHeight="1">
      <c r="B94" s="13"/>
    </row>
    <row r="95" spans="1:8" ht="15" customHeight="1">
      <c r="B95" s="13"/>
    </row>
    <row r="96" spans="1:8" ht="15" customHeight="1">
      <c r="B96" s="13"/>
    </row>
  </sheetData>
  <mergeCells count="7">
    <mergeCell ref="A90:F90"/>
    <mergeCell ref="A2:B3"/>
    <mergeCell ref="A89:F89"/>
    <mergeCell ref="B5:C5"/>
    <mergeCell ref="D5:E5"/>
    <mergeCell ref="F5:G5"/>
    <mergeCell ref="A4:G4"/>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4/26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employment</vt:lpstr>
      <vt:lpstr>employment!Print_Area</vt:lpstr>
      <vt:lpstr>employment!Print_Titles</vt:lpstr>
      <vt:lpstr>employment!TABLE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2026-04-13T15:21:59Z</cp:lastPrinted>
  <dcterms:created xsi:type="dcterms:W3CDTF">2004-11-07T01:11:49Z</dcterms:created>
  <dcterms:modified xsi:type="dcterms:W3CDTF">2026-04-13T15:22:11Z</dcterms:modified>
</cp:coreProperties>
</file>